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petrobrasbr.sharepoint.com/teams/bdoc_POCOS-SM/Documentos Compartilhados/04 - PEO-SONDAS/00 - Ciclos de Auditoria/05 - Ciclo 5/01 - Auditorias/00 - Empresa/01 - LV 5º Ciclo - Auto Avaliação Empresas/PQ - Pré-Qualificação/"/>
    </mc:Choice>
  </mc:AlternateContent>
  <xr:revisionPtr revIDLastSave="2650" documentId="8_{971FDD53-DF9B-4AF1-AAC0-74095B9ABC78}" xr6:coauthVersionLast="47" xr6:coauthVersionMax="47" xr10:uidLastSave="{E8335118-31B6-4276-999A-31B689CD63D2}"/>
  <bookViews>
    <workbookView xWindow="-110" yWindow="-110" windowWidth="19420" windowHeight="11500" tabRatio="798" firstSheet="1" activeTab="1" xr2:uid="{53E88416-F9E3-4B50-9F81-F444FB4DDB68}"/>
  </bookViews>
  <sheets>
    <sheet name="Self" sheetId="3" state="hidden" r:id="rId1"/>
    <sheet name="Base and Units" sheetId="5" r:id="rId2"/>
    <sheet name="Scoring Criteria" sheetId="14" r:id="rId3"/>
    <sheet name="1. HR" sheetId="17" r:id="rId4"/>
    <sheet name="2. Suppliers" sheetId="27" r:id="rId5"/>
    <sheet name="3. Assets" sheetId="23" r:id="rId6"/>
    <sheet name="4. Integration" sheetId="26" r:id="rId7"/>
    <sheet name="5. SMS" sheetId="21" r:id="rId8"/>
    <sheet name="6. Operations" sheetId="22" r:id="rId9"/>
    <sheet name="Sheet1" sheetId="25"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3" hidden="1">'1. HR'!$B$2:$P$29</definedName>
    <definedName name="_xlnm._FilterDatabase" localSheetId="4" hidden="1">'2. Suppliers'!$B$2:$Q$38</definedName>
    <definedName name="_xlnm._FilterDatabase" localSheetId="5" hidden="1">'3. Assets'!$B$2:$P$34</definedName>
    <definedName name="_xlnm._FilterDatabase" localSheetId="6" hidden="1">'4. Integration'!$B$2:$Q$22</definedName>
    <definedName name="_xlnm._FilterDatabase" localSheetId="7" hidden="1">'5. SMS'!$B$2:$Q$49</definedName>
    <definedName name="_xlnm._FilterDatabase" localSheetId="8" hidden="1">'6. Operations'!$B$2:$P$50</definedName>
    <definedName name="_xlnm.Print_Area" localSheetId="3">'[1]1'!$B$1:$Z$29</definedName>
    <definedName name="_xlnm.Print_Area" localSheetId="4">'[2]2'!$B$1:$CS$37</definedName>
    <definedName name="_xlnm.Print_Area" localSheetId="5">'[3]3'!$B$1:$Q$34</definedName>
    <definedName name="_xlnm.Print_Area" localSheetId="6">'[4]4'!$B$1:$Y$30</definedName>
    <definedName name="_xlnm.Print_Area" localSheetId="7">'5. SMS'!$B$1:$AS$49</definedName>
    <definedName name="_xlnm.Print_Area" localSheetId="8">'[5]6'!$B$1:$Y$52</definedName>
    <definedName name="Criticidade" localSheetId="4">[6]Auto!$D$5:$D$9</definedName>
    <definedName name="Criticidade" localSheetId="6">[6]Auto!$D$5:$D$9</definedName>
    <definedName name="Criticidade">[7]Auto!$D$5:$D$9</definedName>
    <definedName name="EX">[7]Auto!$E$3</definedName>
    <definedName name="Lista_local" localSheetId="4">[6]Auto!$B$2:$B$4</definedName>
    <definedName name="Lista_local" localSheetId="6">[6]Auto!$B$2:$B$4</definedName>
    <definedName name="Lista_local">[7]Auto!$B$2:$B$4</definedName>
    <definedName name="Marcador" localSheetId="4">[6]Auto!$C$10:$C$11</definedName>
    <definedName name="Marcador" localSheetId="6">[6]Auto!$C$10:$C$11</definedName>
    <definedName name="Marcador">[7]Auto!$C$10:$C$11</definedName>
    <definedName name="Nota">[7]Auto!$C$2:$C$6</definedName>
    <definedName name="PQ">[7]Auto!$D$3:$D$4</definedName>
    <definedName name="Tipo_Requisito" localSheetId="4">[6]Auto!$D$2:$E$2</definedName>
    <definedName name="Tipo_Requisito" localSheetId="6">[6]Auto!$D$2:$E$2</definedName>
    <definedName name="Tipo_Requisito">[7]Auto!$D$2:$E$2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1" l="1"/>
  <c r="C30" i="21" l="1"/>
  <c r="C46" i="22" l="1"/>
  <c r="C42" i="22"/>
  <c r="C38" i="22"/>
  <c r="C26" i="23" l="1"/>
  <c r="C9" i="23" l="1"/>
  <c r="C19" i="21"/>
  <c r="C16" i="26" l="1"/>
  <c r="C13" i="26"/>
  <c r="C10" i="26"/>
  <c r="C9" i="26"/>
  <c r="C35" i="27"/>
  <c r="C29" i="17"/>
  <c r="C19" i="17"/>
  <c r="C39" i="21"/>
  <c r="C34" i="27"/>
  <c r="C33" i="27"/>
  <c r="C32" i="27"/>
  <c r="C31" i="27"/>
  <c r="C30" i="27"/>
  <c r="C29" i="27"/>
  <c r="C28" i="27"/>
  <c r="C26" i="27"/>
  <c r="C25" i="27"/>
  <c r="C23" i="27"/>
  <c r="C22" i="27"/>
  <c r="C20" i="27"/>
  <c r="C19" i="27"/>
  <c r="C18" i="27"/>
  <c r="C17" i="27"/>
  <c r="C16" i="27"/>
  <c r="C15" i="27"/>
  <c r="C14" i="27"/>
  <c r="C12" i="27"/>
  <c r="C11" i="27"/>
  <c r="C10" i="27"/>
  <c r="C8" i="27"/>
  <c r="C7" i="27"/>
  <c r="C6" i="27"/>
  <c r="C5" i="27"/>
  <c r="C5" i="23"/>
  <c r="C27" i="17"/>
  <c r="C26" i="17"/>
  <c r="C25" i="17"/>
  <c r="C24" i="17"/>
  <c r="C23" i="17"/>
  <c r="C21" i="17"/>
  <c r="C20" i="17"/>
  <c r="C18" i="17"/>
  <c r="C17" i="17"/>
  <c r="C16" i="17"/>
  <c r="C15" i="17"/>
  <c r="C13" i="17"/>
  <c r="C11" i="17"/>
  <c r="C9" i="17"/>
  <c r="C8" i="17"/>
  <c r="C7" i="17"/>
  <c r="C6" i="17"/>
  <c r="C5" i="17"/>
  <c r="O40" i="27" l="1"/>
  <c r="C22" i="26"/>
  <c r="C20" i="26"/>
  <c r="C18" i="26"/>
  <c r="C17" i="26"/>
  <c r="C15" i="26"/>
  <c r="C12" i="26"/>
  <c r="C11" i="26"/>
  <c r="C8" i="26"/>
  <c r="C6" i="26"/>
  <c r="C5" i="26"/>
  <c r="C23" i="21" l="1"/>
  <c r="C25" i="21"/>
  <c r="C24" i="21"/>
  <c r="C21" i="21"/>
  <c r="C9" i="21" l="1"/>
  <c r="C7" i="21"/>
  <c r="C5" i="21"/>
  <c r="C49" i="21" l="1"/>
  <c r="C12" i="21" l="1"/>
  <c r="C37" i="21" l="1"/>
  <c r="C36" i="21"/>
  <c r="C35" i="21"/>
  <c r="C34" i="21"/>
  <c r="C33" i="21"/>
  <c r="C10" i="21"/>
  <c r="C45" i="21"/>
  <c r="C44" i="21" l="1"/>
  <c r="C46" i="21"/>
  <c r="C47" i="21"/>
  <c r="C48" i="21"/>
  <c r="C43" i="21"/>
  <c r="C40" i="21"/>
  <c r="C41" i="21"/>
  <c r="C32" i="21" l="1"/>
  <c r="C29" i="21"/>
  <c r="C28" i="21"/>
  <c r="C27" i="21"/>
  <c r="C17" i="21" l="1"/>
  <c r="C18" i="21"/>
  <c r="C20" i="21"/>
  <c r="C22" i="21"/>
  <c r="C15" i="21"/>
  <c r="C14" i="21"/>
  <c r="C8" i="21" l="1"/>
  <c r="C6" i="21"/>
  <c r="C34" i="23" l="1"/>
  <c r="C14" i="23" l="1"/>
  <c r="C12" i="23" l="1"/>
  <c r="C32" i="23" l="1"/>
  <c r="C31" i="23"/>
  <c r="C29" i="23"/>
  <c r="C27" i="23"/>
  <c r="C25" i="23"/>
  <c r="C24" i="23"/>
  <c r="C23" i="23"/>
  <c r="C22" i="23"/>
  <c r="C21" i="23"/>
  <c r="C20" i="23"/>
  <c r="C19" i="23"/>
  <c r="C18" i="23"/>
  <c r="C17" i="23"/>
  <c r="C16" i="23"/>
  <c r="C13" i="23"/>
  <c r="C11" i="23"/>
  <c r="C8" i="23"/>
  <c r="C7" i="23"/>
  <c r="C6" i="23"/>
  <c r="C48" i="22" l="1"/>
  <c r="C47" i="22"/>
  <c r="C44" i="22"/>
  <c r="C43" i="22"/>
  <c r="C41" i="22"/>
  <c r="C40" i="22"/>
  <c r="C37" i="22"/>
  <c r="C35" i="22"/>
  <c r="C34" i="22"/>
  <c r="C32" i="22"/>
  <c r="C31" i="22"/>
  <c r="C30" i="22"/>
  <c r="C28" i="22"/>
  <c r="C27" i="22"/>
  <c r="C26" i="22"/>
  <c r="C25" i="22"/>
  <c r="C24" i="22"/>
  <c r="C23" i="22"/>
  <c r="C22" i="22"/>
  <c r="C21" i="22"/>
  <c r="C20" i="22"/>
  <c r="C19" i="22"/>
  <c r="C18" i="22"/>
  <c r="C17" i="22"/>
  <c r="C15" i="22"/>
  <c r="C14" i="22"/>
  <c r="C13" i="22"/>
  <c r="C12" i="22"/>
  <c r="C11" i="22"/>
  <c r="C10" i="22"/>
  <c r="C9" i="22"/>
  <c r="C50" i="22"/>
  <c r="C7" i="22"/>
  <c r="C6" i="22"/>
  <c r="C5" i="22"/>
</calcChain>
</file>

<file path=xl/sharedStrings.xml><?xml version="1.0" encoding="utf-8"?>
<sst xmlns="http://schemas.openxmlformats.org/spreadsheetml/2006/main" count="2210" uniqueCount="1139">
  <si>
    <t>Base and Rig</t>
  </si>
  <si>
    <t>---</t>
  </si>
  <si>
    <t>CR</t>
  </si>
  <si>
    <t>EX</t>
  </si>
  <si>
    <t>Criticality</t>
  </si>
  <si>
    <t>Base Only</t>
  </si>
  <si>
    <t>According to</t>
  </si>
  <si>
    <t>EX Criterion</t>
  </si>
  <si>
    <t>Review</t>
  </si>
  <si>
    <t>Only Rig</t>
  </si>
  <si>
    <t>Non-Conforming</t>
  </si>
  <si>
    <t>Serious</t>
  </si>
  <si>
    <t>A</t>
  </si>
  <si>
    <t>Moderate</t>
  </si>
  <si>
    <t>B</t>
  </si>
  <si>
    <t>Light</t>
  </si>
  <si>
    <t>W</t>
  </si>
  <si>
    <t>D</t>
  </si>
  <si>
    <t>AND</t>
  </si>
  <si>
    <t>þ</t>
  </si>
  <si>
    <t>O</t>
  </si>
  <si>
    <t>Chartered and Maritime Unit Information</t>
  </si>
  <si>
    <t>01. General Information of the Chartered Party</t>
  </si>
  <si>
    <t>Company Name:</t>
  </si>
  <si>
    <t>Audited basis:</t>
  </si>
  <si>
    <t>Address of the audited base:</t>
  </si>
  <si>
    <t>Period in which the base Audit was carried out:</t>
  </si>
  <si>
    <t>Total time spent on audit:</t>
  </si>
  <si>
    <t>Names (areas) of Auditors:</t>
  </si>
  <si>
    <t>Date of last audit:</t>
  </si>
  <si>
    <t>Which maritime units of the company will be audited:</t>
  </si>
  <si>
    <t>02. General Information of the Maritime Unit - 1</t>
  </si>
  <si>
    <t>Acronym / Vessel name:</t>
  </si>
  <si>
    <t>IMO Number:</t>
  </si>
  <si>
    <t>Registration number:</t>
  </si>
  <si>
    <t>UM Flag:</t>
  </si>
  <si>
    <t>Period in which the UM Audit was carried out:</t>
  </si>
  <si>
    <t>Probe location:</t>
  </si>
  <si>
    <t>Probe availability date:</t>
  </si>
  <si>
    <t>Auditors boarding date:</t>
  </si>
  <si>
    <t>Auditors disembarkation date:</t>
  </si>
  <si>
    <t>Operation at the time of the audit:</t>
  </si>
  <si>
    <t>Dangerous products being handled?</t>
  </si>
  <si>
    <t>Probe Type (NS, SS Anchored or DP, ...):</t>
  </si>
  <si>
    <t>Maximum water depth (m):</t>
  </si>
  <si>
    <t>Maximum drilling depth (m):</t>
  </si>
  <si>
    <t>Number of beds:</t>
  </si>
  <si>
    <t>Construction year:</t>
  </si>
  <si>
    <t>Year of last upgrade:</t>
  </si>
  <si>
    <t>Date the company took over the probe:</t>
  </si>
  <si>
    <t>Date of last DPC control audit*:</t>
  </si>
  <si>
    <t>Port of the last DPC control audit*:</t>
  </si>
  <si>
    <t>Name of the Classification Society:</t>
  </si>
  <si>
    <t>Class certificate expiration date:</t>
  </si>
  <si>
    <t>Date of last dry docking/class credited repair:</t>
  </si>
  <si>
    <t>* DPC - Ports and Coasts Directorate</t>
  </si>
  <si>
    <t>03. General Information of the Maritime Unit - 2</t>
  </si>
  <si>
    <t>04. General Information of the Maritime Unit - 3</t>
  </si>
  <si>
    <t>05. General Information of the Maritime Unit - 4</t>
  </si>
  <si>
    <t>06. General Information of the Maritime Unit - 5</t>
  </si>
  <si>
    <t>07. General Information of the Maritime Unit - 6</t>
  </si>
  <si>
    <t>08. General Information of the Maritime Unit - 7</t>
  </si>
  <si>
    <t>Scoring Criteria</t>
  </si>
  <si>
    <t>Criteria adopted for applying grades:</t>
  </si>
  <si>
    <t>Note</t>
  </si>
  <si>
    <t>Conformity</t>
  </si>
  <si>
    <t>Focus on the evidence</t>
  </si>
  <si>
    <t>Focus on processes</t>
  </si>
  <si>
    <t>10 (TEN)</t>
  </si>
  <si>
    <t>Requirement evidenced without observable flaws</t>
  </si>
  <si>
    <t>Adequate process, with effectively controlled variation</t>
  </si>
  <si>
    <t>7 (SEVEN)</t>
  </si>
  <si>
    <t>Conforming / Nonconforming</t>
  </si>
  <si>
    <t>Requirement evidenced with specific failures</t>
  </si>
  <si>
    <t>Adequate process, with ineffectively controlled variation</t>
  </si>
  <si>
    <t>In this case, if the requirement is in compliance, an opportunity for improvement will be generated, indicating the reason for the grade. If it is classified as not conforming to grade 7, it reduces the criticality rating by one level.</t>
  </si>
  <si>
    <t>3 THREE)</t>
  </si>
  <si>
    <t>Non-Compliant</t>
  </si>
  <si>
    <t>Requirement evidenced with systemic failures</t>
  </si>
  <si>
    <t>Inadequate process, with effectively controlled variation</t>
  </si>
  <si>
    <t>0 (ZERO)</t>
  </si>
  <si>
    <t>Requirement not highlighted</t>
  </si>
  <si>
    <t>Inadequate process, with ineffectively controlled variation</t>
  </si>
  <si>
    <t>Criticality classification of checklist requirements transformed into nonconformities (CNC):</t>
  </si>
  <si>
    <t>Critical - Critical non-conformity NOTE: Classification A is not included in the PEO-SONDAS audit checklist, however, if any critical non-conformity is detected, which could result in serious accidents, the audit is interrupted and the contract inspector and company representatives will be informed.</t>
  </si>
  <si>
    <t>Serious - Serious non-compliance. The deadlines for resolving this non-conformity will be evaluated in the action plan and monitored by PETROBRAS. Requirements that are normative and are related to the critical elements / critical areas / risk analysis of the unit are classified as B.</t>
  </si>
  <si>
    <t>C</t>
  </si>
  <si>
    <t>Moderate - Moderate non-compliance. The deadlines for resolving this non-conformity will be evaluated in the action plan and monitored by PETROBRAS. Requirements based on normative requirements, or requirements specified by PETROBRAS, are classified as C.</t>
  </si>
  <si>
    <t>Mild - Mild non-compliance. The deadlines for resolving this non-compliance will be assessed in the action plan and monitored by Petrobras. Requirements based on non-mandatory or international normative references, or requirements specified by PETROBRAS, are classified as D.</t>
  </si>
  <si>
    <t>E</t>
  </si>
  <si>
    <t>Criterion of excellence, cannot generate non-conformity. In case of deviations, an opportunity for improvement will be identified. Excellence requirements are classified with E, which may come from good practices from other drilling contractors or even requirements specified by PETROBRAS.</t>
  </si>
  <si>
    <t>NOTE: for the purpose of scoring in PEOSONDAS, the analysis of the treatment of non-conformities was not taken into account for the first cycle of 2019. In other cycles, non-conformities treated in the previous cycle will be taken into account in the scoring, as well as those raised in the current cycle (composition of service percentages).</t>
  </si>
  <si>
    <t>Sampling criteria</t>
  </si>
  <si>
    <t>For requirements where a batch of evidence is specified, the sample size to be analyzed is defined in the table below. The requirement will be considered met or not based on the number of deviations found in the sample, as defined in the same table.</t>
  </si>
  <si>
    <t>Lot size</t>
  </si>
  <si>
    <t>Sample evaluated</t>
  </si>
  <si>
    <t>Detours to NC</t>
  </si>
  <si>
    <t>&lt; 15</t>
  </si>
  <si>
    <t>16 to 25</t>
  </si>
  <si>
    <t>26 to 50</t>
  </si>
  <si>
    <t>50 to 100</t>
  </si>
  <si>
    <t>&gt;100</t>
  </si>
  <si>
    <t>Human resource Management</t>
  </si>
  <si>
    <t>No.</t>
  </si>
  <si>
    <t>Requirement Code</t>
  </si>
  <si>
    <t>Title</t>
  </si>
  <si>
    <t>Requirement</t>
  </si>
  <si>
    <t>Site</t>
  </si>
  <si>
    <t>Analysis</t>
  </si>
  <si>
    <t>Criterion Type</t>
  </si>
  <si>
    <t>CNC</t>
  </si>
  <si>
    <t>Guidelines</t>
  </si>
  <si>
    <t>Reference</t>
  </si>
  <si>
    <t>Verification (at minimum)</t>
  </si>
  <si>
    <t>Evaluation criteria</t>
  </si>
  <si>
    <r>
      <t xml:space="preserve">Self-assessment (completed by the auditee) </t>
    </r>
    <r>
      <rPr>
        <b/>
        <sz val="11"/>
        <color rgb="FF0070C0"/>
        <rFont val="Calibri"/>
        <family val="2"/>
        <scheme val="minor"/>
      </rPr>
      <t>Including</t>
    </r>
    <r>
      <rPr>
        <b/>
        <sz val="11"/>
        <color rgb="FF000000"/>
        <rFont val="Calibri"/>
        <family val="2"/>
        <scheme val="minor"/>
      </rPr>
      <t xml:space="preserve"> justifications and documentary references</t>
    </r>
  </si>
  <si>
    <t>Revision</t>
  </si>
  <si>
    <t>Weight</t>
  </si>
  <si>
    <t>Docs.</t>
  </si>
  <si>
    <t>On site</t>
  </si>
  <si>
    <t>01. HR planning and integration of new employees</t>
  </si>
  <si>
    <t>Definition of assignments by function (Job Description)</t>
  </si>
  <si>
    <t>The company must have a system to identify competencies, duties and responsibilities for each function that enables the Workforce to perform the tasks related to the position held.</t>
  </si>
  <si>
    <t>o</t>
  </si>
  <si>
    <t>Assess the definition of duties and responsibilities for each job title.
Assess whether the company defines the academic background, training levels, experience, skills, and specific knowledge required for each job title.</t>
  </si>
  <si>
    <t>Item 6.3.8 - ISO 30409:2016; KSA IADC Matrix; Item 3.2 and 3.3 - Management Practice N°3 - DRAFT OF THE NEW SGSO;
Guidance on Human Factors Safety Critical Task Analysis - 2nd edition - Energy Institute - Jan 2020;
Guidance on Ensuring Safe Staffing Levels - 1st edition - Energy Institute - Dec 2021.</t>
  </si>
  <si>
    <t>1. Verify whether the company has a job description for each position and whether it is aligned with market best practices (KSA IADC).
2. Verify whether the company establishes selection criteria, qualifications, and required training levels for each position, enabling the Workforce to perform the tasks related to the role held within the organizational structure (review the job descriptions).</t>
  </si>
  <si>
    <t>This requirement will assess whether the company has a coherent job description for each position and whether it reviews the documents when necessary.</t>
  </si>
  <si>
    <t>Minimum staff (Standard Manning)</t>
  </si>
  <si>
    <t>The company must size and maintain a minimum staff, compatible with the operational and environmental risks assumed</t>
  </si>
  <si>
    <t>Observe whether the company establishes a minimum staffing framework per maritime unit and operation that is compatible with the operational and environmental risks assumed, covering critical operational safety tasks arising from risk studies and all tasks included in the Emergency Response Plan, adopting the higher result as the minimum staffing level.
This staffing framework shall be based on studies recognized by the industry, and there shall be a process in place to ensure compliance with it.</t>
  </si>
  <si>
    <t>Item 1.4.2.1 - Management Practice N°1 - DRAFT OF THE NEW SGSO;
Item 3.7 of Technical Note No. 10/2023/SSO‑CSO/SSO/ANP‑RJ
Guidance on Ensuring Safe Staffing Levels. Energy Institute: 2021</t>
  </si>
  <si>
    <t>1. Verify whether the company has studies to determine the minimum staffing levels for each maritime unit.
2. Verify whether the company has a process in place to ensure compliance with the minimum staffing levels.
3. Verify whether the audited maritime units meet the stipulated minimum staffing levels at the time of the audit.</t>
  </si>
  <si>
    <t>This requirement will assess the company's maturity in terms of ensuring minimum staffing. If the company has a robust study for each maritime unit, and a process with well-established controls to ensure compliance with the minimum framework, the requirement is fully met.</t>
  </si>
  <si>
    <t>Hiring system</t>
  </si>
  <si>
    <t>The company must have a system that describes the employee hiring process.</t>
  </si>
  <si>
    <t>Analyze whether the company's hiring system includes the verification of all documents necessary for the positions and whether it presents any competitive advantage.</t>
  </si>
  <si>
    <t>Item 4.1 - ISO/FDIS 30405:2023; Article 41. CLT (Law No. 7,855 of 10/24/1989) 
Articles 46 to 50. LGPD (Law No. 13,709 of 08/14/2018) 
Item 1.3 - RANP 43:2007 - Management Practice No. 1 - SGSO;
Item 1.4 - Management Practice N°1 - DRAFT OF THE NEW SGSO.</t>
  </si>
  <si>
    <t>1. Verify whether the company has a well-structured hiring system.
2. Assess whether the hiring process is adequate in terms of staffing levels (ensuring the minimum staffing requirement) and timelines.
3. Verify whether the hiring process is aligned with the responsibilities defined for each position (job description).</t>
  </si>
  <si>
    <t>This requirement must be evaluated according to the hiring process or system, in which good practices and process improvements are encouraged.</t>
  </si>
  <si>
    <t>Onboarding process for new employees.</t>
  </si>
  <si>
    <t>The company must have an onboarding process for new employees regarding safety standards, management systems, codes and other information about the company.</t>
  </si>
  <si>
    <t>Review the onboarding process and onboarding material and training record for new employees.</t>
  </si>
  <si>
    <t xml:space="preserve">IIitem 3.3.5 - RANP 43:2007 - Management Practice N°3 - SGSO; Item 3.3.4 - Management Practice N°3 - DRAFT OF THE NEW SGSO; Items 1.4.1, 1.4.4, 1.6, 1.6.1 and 1.7 - Regulatory Standard (NR-1):2024.
</t>
  </si>
  <si>
    <t>1. Verify whether the content of the onboarding material for new employees clearly presents:
a. Basic elements of corporate governance, such as the Code of Ethics and the whistleblowing channel;
b. Presentation of the main corporate software/applications;
c. Aspects of organizational culture, with a focus on safety culture (e.g., training required for the activity to be performed and its importance, corporate safety guidelines, presentation of Human Resources, HSE, and other relevant area representatives).
2. Assess, through interviews with recently hired employees, the effectiveness of the onboarding process.</t>
  </si>
  <si>
    <t>This requirement must be evaluated based on the process and content of the onboarding training for new employees and the control of records of this training.</t>
  </si>
  <si>
    <t>Mentoring programs (Short Service Employee Program)</t>
  </si>
  <si>
    <t>The company shall offer a mentoring program for employees who are new to the company, to the maritime unit, to the role, or whenever necessary. This mentoring program shall comply with Petrobras’ Good Mentoring Practices Guide.</t>
  </si>
  <si>
    <t>Analyze whether the company has a mentoring program and whether this program is carried out properly in the maritime units.</t>
  </si>
  <si>
    <t>Good Practice Guide for Mentoring Programs - POCOS/SM/SMS-SM:2022</t>
  </si>
  <si>
    <t>1. Verify whether the company has specific programs for new members of the Workforce or when members of the Workforce assume new roles.
2. Verify whether the mentoring program establishes specific objectives and scope of activities for each mentee.
3. Verify whether the company records the evaluations of the mentor and the mentee after each application of the program.
4. Verify whether recently hired employees have gone through a mentoring program in accordance with Petrobras’ Good Mentoring Practices Guide.</t>
  </si>
  <si>
    <t>This requirement must assess whether the company has a mentoring program that meets the Petrobras Good Mentoring Practices Manual</t>
  </si>
  <si>
    <t>02. Human Resources Indicators</t>
  </si>
  <si>
    <t>Staff turnover management</t>
  </si>
  <si>
    <t>The company must have a system to reduce the risks arising from excessive staff turnover, and for the succession of professionals in critical roles for the business.</t>
  </si>
  <si>
    <t>Analyze the company's ability to manage risks related to excessive staff turnover</t>
  </si>
  <si>
    <t>ISO 30409:2016 Item 6.2.2 - RANP 43:2007 - Management Practice N°6 - SGSO; Item 6.2.5 - Management Practice N°6 - DRAFT OF THE NEW SGSO;</t>
  </si>
  <si>
    <t>1. Verify whether the company has turnover indicators and defined targets.</t>
  </si>
  <si>
    <t>This requirement will assess whether the company has an adequate system to minimize operational risks arising from excessive turnover. This requirement evaluates the company's performance in exceptional conditions in which turnover exceeds normal levels, such as an increase in the fleet or a warming market. If the company meets more than 50% of the minimum checklist, the score is 7.</t>
  </si>
  <si>
    <t>03. Work environment and safety culture</t>
  </si>
  <si>
    <t>Continuous improvement of the work environment with a focus on safety culture</t>
  </si>
  <si>
    <t>Analyze whether the company has a process for continuous improvement of the work environment, with a focus on perpetuating the safe work culture.</t>
  </si>
  <si>
    <t>The company shall have a continuous improvement process for the work environment, with a focus on perpetuating the organizational safety culture. The first stage of the process shall be the analysis of the work environment, focusing on human factors, through a survey or communication channel. This information, together with employees’ experience, shall serve as the basis for actions to improve the work environment. There shall then be an evaluation of the effectiveness of these actions and the collection of lessons learned, to ensure continuity of the process.</t>
  </si>
  <si>
    <t>Items 4.1, 4.2 - RANP 43:2007 - Management Practice N°4 - SGSO; Items 4.1.1, 4.2.1 - Management Practice N°4 - DRAFT OF THE NEW SGSO; Items 17.1, 17.5 - Regulatory Standard (NR-17):2022;</t>
  </si>
  <si>
    <t>1. Verify whether the company conducts work environment assessments through surveys or established communication channels.</t>
  </si>
  <si>
    <t>This requirement must assess whether the company conducts all stages of a work environment improvement process centered on human factors and safety culture</t>
  </si>
  <si>
    <t>04. Human Resources Development</t>
  </si>
  <si>
    <t>Human Resources Development</t>
  </si>
  <si>
    <t>The company must have a development plan that promotes the continuous improvement of the Workforce, identifying learning needs about Facilities, technologies, operations, Behavioral Skills and Operational Safety. HR Development must make efforts to ensure that the Workforce is qualified and trained to perform their duties in a safe manner.</t>
  </si>
  <si>
    <t>Analyze whether the company has a structured program that leads employees to acquire knowledge and skills related to their activities.</t>
  </si>
  <si>
    <t>RANP 43:2007 - Management Practice N°3 - SGSO; Management Practice N°3 - DRAFT OF THE NEW SGSO.</t>
  </si>
  <si>
    <t>1. Verify whether the company has a structured Human Resources Development (HRD) plan or program.</t>
  </si>
  <si>
    <t>This requirement will evaluate the company's Human Resources development management. Proper management must ensure that the program is available to the entire workforce, that there is adequate planning of available training, and that results are monitored.</t>
  </si>
  <si>
    <t>Communication guarantee</t>
  </si>
  <si>
    <t>The company must ensure that every employee has a full understanding of their work documents and that teams communicate in a way that ensures safety in operational situations or emergency scenarios.</t>
  </si>
  <si>
    <t>Analyze how the company operates to ensure that employees understand their work documents. The company can guarantee that documents are available in the native language of those who use them, or guarantee that everyone has the necessary fluency in the language of the document. Adequate team communication in emergency situations must also be ensured.</t>
  </si>
  <si>
    <t>Item 24 - Annex 15-B - NORMAM 01:2022; Item 14 - Annex 15-C - NORMAM 01:2022; Items 12.13.1, 12.13.2, 12.13.5.1 – Regulatory Standard (NR-12):2024.</t>
  </si>
  <si>
    <t>This requirement shall analyze the company’s strategy for ensuring effective communication. This strategy may be based on:
a) offering language courses to all personnel who use documents in other languages;
b) ensuring that all unit documents have versions in Portuguese and a foreign language.
To assess the implementation of the communication assurance strategy, it shall be verified:
1. whether Human Resources management maps employees’ nationality and language proficiency;
2. whether the company is able to ensure that teams communicate in a manner that guarantees safety during operational situations and emergency scenarios.</t>
  </si>
  <si>
    <t>This requirement must assess whether there is a strategy implemented to ensure good communication between employees (during operations and emergencies), and understanding of work documents. The company must know which languages ​​each employee speaks and which languages ​​each team's working documents are written in. The company must ensure, in whatever way it sees fit, that all employees are able to understand their work documents and communicate with their teammates.</t>
  </si>
  <si>
    <t>SMS Trainings</t>
  </si>
  <si>
    <t>The company must provide SMS training to the workforce</t>
  </si>
  <si>
    <t>Check whether the company has planning for HSE training provided to the workforce so that they are able to perform their duties safely.</t>
  </si>
  <si>
    <t>RANP 43:2007 - Management Practice N°2 - SGSO; Management Practice N°2 - DRAFT OF THE NEW SGSO.</t>
  </si>
  <si>
    <t xml:space="preserve">1. Verify whether the company has planning for HSE training, with management support and adequate allocation of resources.                                                     </t>
  </si>
  <si>
    <t>This requirement will be evaluated based on the company's SMS training planning. It will be considered fully met if the company plans training based on the unit's risks and the risks of outsourcing the work and if there is a continuous improvement process based on employee feedback.</t>
  </si>
  <si>
    <t>Continuous onboard safety training/ Safety briefing</t>
  </si>
  <si>
    <t>The company must have planning and review of the rig Briefing, taking into account recent incidents.</t>
  </si>
  <si>
    <t>Review documents, presentations and safety briefing records. Analyze whether exclusive training for new personnel in the company or activity, 1st boarding and accompanied visit are taken into account in the DDSMS.</t>
  </si>
  <si>
    <t>Item E8.5.2 - IOGP Report 432 Table 1:2017; Items 2.2.1,2.2.2 and 3.11.E - IOGP Report 432 Table 2:2017; Items 7.2, 7.3, 7.4, 8.2 - ABNT NBR ISO 14001:2015 standard; Item 8.2 - ABNT NBR ISO 45001:2018 standard; Item 3.3 - RANP 43:2007 - Management Practice N°3 - SGSO; Item 3.2 - Management Practice N°3 - DRAFT OF THE NEW SGSO.</t>
  </si>
  <si>
    <t>1. Verify, by sampling, part of the documentation with the person responsible for HSE, and interview an employee to assess the quality of the briefing information.
2. Verify the guidance provided to the entire workforce, especially to new employees and visitors to the workplace.</t>
  </si>
  <si>
    <t>This requirement must be evaluated in the unit with a focus on evidence, the Auditor colleague must verify whether the documentation or presentations portray the latest incidents/accidents, the current operation of the probe, verify how leadership passes on information and encourages safety policies, the participation of the safety technician in the processes, and alerts from the health team on board, differentiated treatment for new or 1st boarding.</t>
  </si>
  <si>
    <t>PRE training</t>
  </si>
  <si>
    <t>The company must ensure that all employees have been trained in relation to the procedure and that they know the content of the procedure.</t>
  </si>
  <si>
    <t>Analyze the functions in the PRE and emergency response plan training content. Check if there is a safety briefing before boarding and when arriving at the Rig. Check that the Procedures and identifications are in Portuguese and English.</t>
  </si>
  <si>
    <t>Petrobras Standard N-2644:2008; CONAMA RESOLUTION No. 398:2008; Item E3.2.1 - IOGP Report 432 Table 1:2017; Items 2.2.1,2.2.2, 2.14.16, 2.14.19 - IOGP Report 432 Table 2:2017; Item 3.3.6 - RANP 43:2007 – Management Practice N°3 - SGSO; Item 3.3.3 - Management Practice N°3 - DRAFT OF THE NEW SGSO; Items 14.5, 14.6 - RANP 43:2007 – Management Practice N°14 - SGSO Items 14.6, 14.7 - Management Practice N°14 - DRAFT OF THE NEW SGSO; Item 8.2 - ABNT NBR ISO 14001:2015 standard; Item 8.2 - ABNT NBR ISO 45001:2018 standard.</t>
  </si>
  <si>
    <t>1. Verify, through interviews, whether employees know their roles in the Emergency Response Plan (ERP), and review training records.
2. Verify whether personnel training is recorded in the individual files and whether VCP was carried out or planned.</t>
  </si>
  <si>
    <t>This requirement must be evaluated based on the training provided, and the records presented.</t>
  </si>
  <si>
    <t>Training in PRE and PEI Simulations</t>
  </si>
  <si>
    <t>Only M.U.</t>
  </si>
  <si>
    <t>Analyze training records in emergency drills and compare with POB, to confirm that everyone on board has already completed the training. Evaluate the differentiated training of the emergency response team. Evaluate the participation of personnel who do not participate in the work.</t>
  </si>
  <si>
    <t>Item 14.6 - RANP 43:2007 – Management Practice N°14 - SGSO; Item 14.7 - Management Practice N°14 - DRAFT OF THE NEW SGSO.</t>
  </si>
  <si>
    <t>1. Verify, by sampling, some training records of emergency drills for all personnel on board, including members of the emergency response team.
2. Verify, through interviews, whether employees are familiar with the emergency alarms, including interviewing personnel with short service employee program on board as identified in the POB.</t>
  </si>
  <si>
    <t>Audit of training programs.</t>
  </si>
  <si>
    <t>The company must have an internal audit process regarding training programs carried out at all bases/maritime units. This audit must also include mandatory certifications.</t>
  </si>
  <si>
    <t>Analyze whether the company has an audit process to verify these mandatory certificates and other training carried out at all bases/maritime units. Seek an internal audit program. Analyze the last audit report.</t>
  </si>
  <si>
    <t>Items 3.3.6, 7.1 - RANP 43:2007 - Management Practices N°3 and N°7 - SGSO, Items 3.3.3, 7.1 - Management Practice N°3 and N°7 - DRAFT OF THE NEW SGSO; BSEE - Subpart O - 30 CFR Part 250.1503.</t>
  </si>
  <si>
    <t>1. Verify the existence of an Internal Audit Program that covers the training carried out at all bases and maritime units.</t>
  </si>
  <si>
    <t>This requirement must be evaluated in relation to the performance of internal audits in order to verify the training of onboard personnel, in standards, procedures, simulations, Drills, mandatory training, among others. It must be evaluated taking into account the treatments carried out, action plans and other actions from previous audits, as well as the forecast and planning of other audits.</t>
  </si>
  <si>
    <t>05. Individual training and certifications</t>
  </si>
  <si>
    <t>Training matrix by position</t>
  </si>
  <si>
    <t>The company shall have training programs in accordance with a position‑specific training matrix or a management document for each role, and shall have evidence of such training for each function of professionals involved in maritime unit operations and base personnel. This training matrix or management document shall include technical and regulatory training, as well as training in procedures.</t>
  </si>
  <si>
    <t>Analyze the coherence of the company's training matrix, depending on the responsibilities of each position, defined in the job description. The requirement aims to ensure that the company's training matrix guarantees that employees are fully capable of carrying out their responsibilities safely.</t>
  </si>
  <si>
    <t xml:space="preserve">KSA IADC Matrix; BSEE - Subpart O - 30 CFR Part 250.1506. Items 3.3.4, 3.3.5 - RANP 43:2007 - Management Practice N°3 - SGSO, Items 3.3.1, 3.3.4 - Management Practice N°3 - DRAFT OF THE NEW SGSO.
</t>
  </si>
  <si>
    <t>1. Verify whether the training matrix defined by the company is consistent with the responsibilities defined in the job descriptions and with the recommendations for each position in the KSA IADC.
2. Verify whether there is a process for reviewing the training matrix.</t>
  </si>
  <si>
    <t>This requirement must be assessed based on the coherence of the company's training matrix. The company must be able to "ensure that the Workforce is qualified and trained to perform their functions in a safe manner, in adherence to the organizational structure and responsibilities established in the Operational Safety management system."</t>
  </si>
  <si>
    <t>Training planning and recording</t>
  </si>
  <si>
    <t>The company must have at the base and in the maritime unit some place or software where the professionals' folders are archived, with their respective functions, training, qualifications and qualifications (required by the function and carried out by the employee)</t>
  </si>
  <si>
    <t>Analyze the process of storing records of employee training, qualifications and qualifications. Analyze the control system and update records of non-mandatory training and analyze the system that controls or those responsible for the process.</t>
  </si>
  <si>
    <t xml:space="preserve">Item 3.3.6 - RANP 43:2007 - Management Practice N°3 - SGSO; Item 3.3.3 - Management Practice N°3 - DRAFT OF THE NEW SGSO; BSEE - Subpart O - 30 CFR Part 250.1506.
</t>
  </si>
  <si>
    <t>1. Verify whether there is an adequate training planning process to ensure that employees remain up to date and hold valid certifications.
2. Verify whether the planned and completed training for each employee is accessible for consultation.</t>
  </si>
  <si>
    <t>This requirement must be evaluated in relation to the way, organization and location of storage of employee training certificates and records, and must also be evaluated in relation to the systematic control of training carried out or not, by employees and outsourced workers and how the errors are corrected. inconsistencies.</t>
  </si>
  <si>
    <t>Planning mandatory training</t>
  </si>
  <si>
    <t>The company must plan mandatory training to ensure that on-board personnel maintain valid certificates</t>
  </si>
  <si>
    <t>Analyze whether the company has a well-structured process to plan mandatory training and ensure that its employees maintain all necessary certifications valid</t>
  </si>
  <si>
    <t>KSA IADC Matrix; Item 3.3.5.3 - RANP 43:2007 - Management Practice N°3 - SGSO; Item 3.3.1 - Management Practice N°3 - DRAFT OF THE NEW SGSO; BSEE - Subpart O - 30 CFR Part 250.1503 (a), (b) BSEE - Subpart O - 30 CFR Part 250.1506.</t>
  </si>
  <si>
    <t>1. Assess the process adopted by the company to ensure that its employees maintain valid certifications.
2. Assess the process for planning mandatory training for the workforce.
3. Verify whether there is a system in place for certificate verification.
4. Verify, by sampling, certificates of mandatory courses required to perform the function.
Regarding Well Control training, IADC and IWCF certificates are accepted. At the base, assess through employee records whether all certificates are valid or scheduled. At the maritime unit, compare the People on Board list with the certificates presented by sampling.</t>
  </si>
  <si>
    <t>This requirement must be evaluated based on the robustness of the established planning system.</t>
  </si>
  <si>
    <t>Maintenance through training in the skills of specialized employees.</t>
  </si>
  <si>
    <t>The company must have a system for controlling hours worked and training in some specific functions, to guarantee the maintenance of this employee's skills.</t>
  </si>
  <si>
    <t>Analyze whether the company has time control, so that the professionals allocated are consistent in carrying out their activities.</t>
  </si>
  <si>
    <t>KSA IADC Matrix; 
ABNT NBR 14842:2015; ASME IX:2025; NORMAN 13:2021;
Items 3.3.5.2, 3.3.5.3 - RANP 43:2007 - Management Practice N°3 - SGSO; 
Item 3.3.1 - Management Practice N°3 - DRAFT OF THE NEW SGSO.</t>
  </si>
  <si>
    <t>1. Verify, by sampling, certification records.</t>
  </si>
  <si>
    <t>This requirement must be evaluated according to the system adopted by the company to maintain the skills of its employees.</t>
  </si>
  <si>
    <t>Technical qualifications matrix</t>
  </si>
  <si>
    <t>The company must have a system for checking/developing the technical qualifications of on-board and base personnel.</t>
  </si>
  <si>
    <t>Analyze the system looking for the matrix of minimum technical qualifications, training carried out and performance evaluation. This matrix must be unique per shipboard or base position.</t>
  </si>
  <si>
    <t>KSA IADC Matrix; Items 3.3.1, 3.3.2, 3.3.3, 3.3.4 - RANP 43:2007 - Management Practice N°3 - SGSO. Items 3.3.1.1, 3.3.1.2 - Management Practice N°3 - DRAFT OF THE NEW SGSO.</t>
  </si>
  <si>
    <t>1. Verify, by sampling, the job descriptions or the technical qualifications matrix by position, or whether there is risk mitigation in place for this.</t>
  </si>
  <si>
    <t>This requirement must be assessed against the qualification matrix or similar document, which presents the minimum technical qualifications for the positions of onboard and base personnel.</t>
  </si>
  <si>
    <t>06. Engagement and Leadership</t>
  </si>
  <si>
    <t>Leadership profiles</t>
  </si>
  <si>
    <t>The company must define profiles for each leadership position</t>
  </si>
  <si>
    <t xml:space="preserve">Analyze whether the company has a process for defining and updating profiles for leadership positions. The leadership profile must be specific by function and define the necessary and desirable training, skills and experience.
</t>
  </si>
  <si>
    <t>KSA IADC Matrix; Items 3.3.1, 3.3.2, 3.3.3, 3.3.4 - RANP 43:2007 - Management Practice N°3 - SGSO; Items 3.3.1.1, 3.3.1.2 - Management Practice N°3 - DRAFT OF THE NEW SGSO.</t>
  </si>
  <si>
    <t>1. Verify, by sampling, the leadership profiles matrix by position.</t>
  </si>
  <si>
    <t>This requirement must be evaluated based on the company's ability to define the appropriate profiles for each leadership role, to identify the best people for each position.</t>
  </si>
  <si>
    <t>Supplier management</t>
  </si>
  <si>
    <t>Local</t>
  </si>
  <si>
    <t>Documentation</t>
  </si>
  <si>
    <t>Verification (Minimal)</t>
  </si>
  <si>
    <t>Self-assessment (completed by the auditee) Include justifications and documentary references</t>
  </si>
  <si>
    <t/>
  </si>
  <si>
    <t>01. Selection and hiring of suppliers</t>
  </si>
  <si>
    <t>Assessment of risks associated with outsourcing</t>
  </si>
  <si>
    <t xml:space="preserve">The risks associated with outsourcing activities must be mapped and controlled by the company.
</t>
  </si>
  <si>
    <t>Analyze how the company evaluates and manages the impact of outsourcing on operational safety, in order to ensure that the risks arising from activities carried out by contracted companies remain controlled throughout the entire life cycle of the installation.</t>
  </si>
  <si>
    <t>Item 5.3 - RANP 43:2007 - Management practice N°5 -SGSO; 
Management Practice N°5 - DRAFT OF THE NEW SGSO; 
Items 8.3, 9.1, 7.2, 7.3, 7.6 - ABNT NBR ISO 55001:2024.</t>
  </si>
  <si>
    <t>1. Verify whether the company has routines and procedures in place to mitigate the risks associated with outsourcing.</t>
  </si>
  <si>
    <t>This requirement will assess whether the company guarantees that the risks arising from the activities carried out by contracted companies remain controlled throughout the entire life cycle of the Installation.</t>
  </si>
  <si>
    <t>Pre-hire supplier assessment</t>
  </si>
  <si>
    <t>The company shall have a structured process for mapping and evaluating suppliers prior to their engagement, based on the criticality of the supply, in order to assess their capability to ensure safe and quality work.</t>
  </si>
  <si>
    <t>Assess whether the company has a system for evaluating suppliers of goods and services prior to their engagement. It shall be verified whether this evaluation is correctly and systematically applied, and whether the criteria are compatible with the criticality of the goods and services provided.</t>
  </si>
  <si>
    <t>Item no. 8.4.2 - ISO 9001:2015; 
Item No. 5.3.1 - RANP 43:2007 - Management Practice No. 5 - SGSO; 
Item No. 5.2 - Management Practice No. 5 - DRAFT OF THE NEW SGSO.</t>
  </si>
  <si>
    <t>1. Verify whether there is a supplier evaluation procedure in place prior to contracting, in accordance with defined criteria, including the criticality classification of suppliers and the classification of the goods and services provided.
2. Verify whether the evaluation criteria are compatible with the criticality of the goods and services provided, in accordance with the HSE Case criticality classification and consistent with the criticality classification assigned in the company’s maintenance system.
3. Verify, by sampling, whether the evaluation system is implemented.</t>
  </si>
  <si>
    <t>This requirement will assess whether the company has a pre-contracting supplier assessment procedure that prioritizes operational safety, whether it is implemented, and whether the criteria are compatible with the criticality of the contracted goods and services. The company must be able to use practical experience and lessons learned from accidents and incidents to feed into the process of evaluating suppliers before hiring them. The company must be able to eliminate, for example, suppliers that have generated serious security problems in previous contracts.</t>
  </si>
  <si>
    <t>Responsibilities of contractors in operational safety</t>
  </si>
  <si>
    <t>The company must formalize the responsibilities of contracted companies in managing operational safety</t>
  </si>
  <si>
    <t>Observe whether the process of hiring suppliers includes defining the responsibilities of these companies for operational security.</t>
  </si>
  <si>
    <t>Item no. 8.4.2 - ISO 9001:2015;
BSEE - Subpart S - 30 CFR Part 250.1914; 
Item 2.4 - IOGP 432-02:2017; 
Item No. 5.3.2 - RANP 43:2007 - Management Practice No. 5 - SGSO;
Item No. 5.3 - Management Practice No. 5 - DRAFT OF THE NEW SGSO.</t>
  </si>
  <si>
    <t>1. Verify whether service supply contracts establish the suppliers’ responsibilities regarding the operational safety of the unit.</t>
  </si>
  <si>
    <t>This requirement must be evaluated based on the formalization of suppliers' responsibilities in relation to the unit's operational safety. These responsibilities must be clearly defined in the contract. LOT: 1 year of contracts with suppliers</t>
  </si>
  <si>
    <t>Definition of scope and quality of work</t>
  </si>
  <si>
    <t>The company must define, in a contract with its service providers, the scope, the level of quality required and the parameters for acceptance of the service.</t>
  </si>
  <si>
    <t>Check whether the company determines, in the process of hiring service providers, the scope, level of quality required, and how to measure compliance with requirements.</t>
  </si>
  <si>
    <t xml:space="preserve">Items 8.4.3, 9.1.3 - ISO 9001:2015; 
Item no. 5.2. - RANP 43:2007 - Management Practice N°5 - SGSO; 
Item 5.2.2 - Management Practice N°5 - DRAFT OF THE NEW SGSO.
</t>
  </si>
  <si>
    <t>1. Verify, by sampling, whether service provision contracts clearly define:
a) the required level of quality for the service provided;
b) the service evaluation criteria;
c) the parameters for acceptance of the service provided.
2. Verify whether these parameters are appropriate to the criticality level of the service provided.
3. Verify how supplier evaluations are used (sanctions, decision not to rehire, competitive advantages).</t>
  </si>
  <si>
    <t>The requirement will be considered fully met if the company defines the scope, the level of quality required, and the parameters for acceptance of the service provided by third parties. Analysis batch: 1 year of contracts with suppliers</t>
  </si>
  <si>
    <t>02. Management of outsourced work</t>
  </si>
  <si>
    <t>Monitoring and evaluation of outsourced work</t>
  </si>
  <si>
    <t>The company must monitor and evaluate the work carried out by third parties, to ensure compliance with the required scope and level of quality.</t>
  </si>
  <si>
    <t>Verify, on base, whether the company has a process for monitoring services performed by third parties. Check on board whether the process is implemented, in order to guarantee the quality of outsourced services and the occupational safety of the Maritime Unit.</t>
  </si>
  <si>
    <t xml:space="preserve">Item No. 5.2 - RANP 43:2007 - Management Practice No. 5 - SGSO; 
Item 5.5 - Management Practice N°5 - DRAFT OF THE NEW SGSO; 
Item 5.6.1 - API SPEC Q1:2023.
</t>
  </si>
  <si>
    <t>1. Verify how the supplier’s activities on board are planned.
2. Verify whether the company has a process for monitoring the work performed on board by third parties.
3. Verify, through interviews, whether the monitoring process is implemented at the maritime units.
4. Verify whether the company evaluates service providers against the performance metrics established in the contract.
5. Verify whether the company implements Corrective and Preventive Actions when insufficient performance by service providers is identified.
6. Verify the records of evaluations of work performed on board by third parties.
7. Verify whether supplier performance evaluations are properly recorded and used for future contracting decisions.</t>
  </si>
  <si>
    <t>This requirement will be considered fully met if the company has implemented a planning, supervision and evaluation system for services performed on board by third parties capable of guaranteeing the quality of outsourced services and the occupational safety of the Maritime Unit.</t>
  </si>
  <si>
    <t>Integration of suppliers with safe work practices</t>
  </si>
  <si>
    <t>The company must integrate suppliers with safe work practices</t>
  </si>
  <si>
    <t>Assess whether the company guarantees that the contracted companies have knowledge, communication channels and participation in operational routines that aim to manage the risks of the contracted activity. (For example: assess how the company ensures that outsourced employees are aware of ways to report unsafe working conditions, stop authority, diversion cards, etc.)</t>
  </si>
  <si>
    <t>Item no. 8.4.2 - ISO 9001:2015; 
BSEE - Subpart S - 30 CFR Part 250.1914; 
Item No. 5.3 - RANP 43:2007 - Management Practice No. 5 - SGSO; 
Item No. 5.3 - Management Practice No. 5 - DRAFT OF THE NEW SGSO.</t>
  </si>
  <si>
    <t>Verify the system used by the company to integrate suppliers into its safe work practices, including:
1. Verify how, at the time of contracting, the company plans the integration of the contractor into its safe work practices.
2. Verify how the company ensures that contractors manage the risks associated with the activities they perform (risk analysis, Work Permits, JSA).
3. Verify whether contractors have and are familiar with appropriate communication channels to report hazards and incidents identified at the installation (e.g., whether contractors issue observation cards and how unsafe condition information is recorded by them).
4. Verify whether contracted companies participate in meetings, briefings, and decision-making processes related to incidents and risks identified for the contracted activity.
5. Verify whether the contractor is operating in compliance with the operator’s HSE (SMS) procedures.</t>
  </si>
  <si>
    <t>This requirement will assess how the company ensures that its safe work practices are disseminated to contractors. This involves the effective participation of contractors in planning activities, analyzing and communicating risks.</t>
  </si>
  <si>
    <t>Organizational structure for supporting and monitoring outsourced activities.</t>
  </si>
  <si>
    <t>The company must allocate teams on board to support and monitor outsourced activities, in order to guarantee the quality and operational safety of outsourced work.</t>
  </si>
  <si>
    <t>Assess, on a company basis, whether there is a strategy for allocating its own personnel to monitor outsourced activities. On board, check whether the personnel are properly allocated and whether there is a routine implemented to monitor outsourced work. This routine must be compatible with the criticality of the work carried out by third parties.</t>
  </si>
  <si>
    <t>Item 1.3.1, 1.3.3 - RANP 43:2007 - Management Practice N°1 - SGSO; 
Item 1.4.1, 1.4.4 - Management Practice N°1 - DRAFT OF THE NEW SGSO; 
Items 1.1, 2.4, 3.1, 3.2, 3.18, 3.23, 3.24, 5.1H, 5.8A, 5.11 - IOGP 423-02 Checklist 2017.</t>
  </si>
  <si>
    <t>1. Verify whether there is sufficient personnel on board to monitor outsourced activities.
2. Verify whether the company has an established routine for monitoring third-party activities.
3. Verify on board whether, for third-party services, task risk analyses (JSA) and safety conversation tools (Toolbox Talks) are carried out before the start of the services.</t>
  </si>
  <si>
    <t>This criterion will be considered fully met if: 1. the company has a criterion for allocating an onboard team to monitor outsourced activities 2. if the onboard teams have a well-structured routine for monitoring, considering the criticality of the outsourced activities, and aiming ensuring operational safety</t>
  </si>
  <si>
    <t>03. Supplier knowledge and training</t>
  </si>
  <si>
    <r>
      <rPr>
        <sz val="9"/>
        <color rgb="FF000000"/>
        <rFont val="Arial"/>
        <family val="2"/>
      </rPr>
      <t>Knowledge and participation of</t>
    </r>
    <r>
      <rPr>
        <strike/>
        <sz val="9"/>
        <color rgb="FF000000"/>
        <rFont val="Arial"/>
        <family val="2"/>
      </rPr>
      <t xml:space="preserve"> </t>
    </r>
    <r>
      <rPr>
        <sz val="9"/>
        <color rgb="FF000000"/>
        <rFont val="Arial"/>
        <family val="2"/>
      </rPr>
      <t>fixed outsourced workers in the Emergency Plan</t>
    </r>
  </si>
  <si>
    <t>Third parties stationed in the units must be qualified for their responsibilities in the installation's emergency plan.</t>
  </si>
  <si>
    <t>Observe whether there are service providers residing in the maritime unit who have roles in the emergency plan. Analyze whether this role is clearly communicated and known by the employee.</t>
  </si>
  <si>
    <t>Item no. 8.4.2 - ISO 9001:2015; 
Item 2.2.2.3 - North West European HSE Case Guidelines for MODU's - 2002; 
Item No. 5.3.2 - RANP 43:2007 - Management Practice No. 5 - SGSO; 
Items no. 5.3.3, 5.3.5, 5.4.1 - Management Practice 5th - DRAFT OF THE NEW SGSO.</t>
  </si>
  <si>
    <t>1. Verify the Fire &amp; Escape Plan, the Emergency Response Plan, and the muster list, ensuring that all participants and their respective responsibilities are defined.
2. Verify whether there are permanent outsourced workers who have defined roles in the unit’s Emergency Plan.
3. Verify, through interviews, whether the identified workers are aware of their roles in the unit’s Emergency Plan.</t>
  </si>
  <si>
    <r>
      <t>This requirement must be evaluated, focusing on the emergency plan, regarding the assignment of roles to suppliers' employees who provide services resident in the maritime unit.</t>
    </r>
    <r>
      <rPr>
        <strike/>
        <sz val="9"/>
        <rFont val="Arial"/>
        <family val="2"/>
      </rPr>
      <t xml:space="preserve"> </t>
    </r>
  </si>
  <si>
    <t>Guarantee of competence, technical responsibilities and training of third parties</t>
  </si>
  <si>
    <t>The company must evaluate, manage and ensure that outsourced employees are competent to execute the demands, and that they have adequate operational training to carry out the activities.</t>
  </si>
  <si>
    <t>Ensure that outsourced employees have specific skills and training for the functions to be performed. Analyze how the technical responsibilities of outsourced workers are managed in relation to the services provided.</t>
  </si>
  <si>
    <t>Item 5.3 - RANP 43:2007 - Management practice N°5 -SGSO; 
Item 5.3 - Management Practice N°5 - DRAFT OF THE NEW SGSO; 
Item no. 7.2 - ABNT NBR ISO 55001:2014.</t>
  </si>
  <si>
    <t>1. Verify, by sampling, the competencies, training, and qualifications of outsourced employees in relation to the functions performed, both at the contracting stage and during the execution of the services.
2. Verify how the technical responsibilities of outsourced personnel are managed.</t>
  </si>
  <si>
    <t>This requirement will be evaluated based on interviews, training records and qualification certificates of outsourced employees. The existing management of third-party technical responsibilities will also be assessed.</t>
  </si>
  <si>
    <r>
      <rPr>
        <sz val="9"/>
        <color rgb="FF000000"/>
        <rFont val="Arial"/>
        <family val="2"/>
      </rPr>
      <t>Instruction and training of permanent and temporary outsourced workers</t>
    </r>
    <r>
      <rPr>
        <strike/>
        <sz val="9"/>
        <color rgb="FF000000"/>
        <rFont val="Arial"/>
        <family val="2"/>
      </rPr>
      <t xml:space="preserve"> </t>
    </r>
    <r>
      <rPr>
        <sz val="9"/>
        <color rgb="FF000000"/>
        <rFont val="Arial"/>
        <family val="2"/>
      </rPr>
      <t>about the dangers of the installation</t>
    </r>
  </si>
  <si>
    <t>The company must have a system to ensure that permanent and temporary outsourced workers are trained and regularly instructed on safe work practices and the dangers of the installation. The control system must be accessible on the base and on the probe.</t>
  </si>
  <si>
    <t>Analyze the company's training matrix regarding the inclusion of suppliers' employees, in the topics in this regard.</t>
  </si>
  <si>
    <t>Item no. 8.4.2 - ISO 9001:2015; 
Items 2.2.1.4, 2.2.2.3 - North West European HSE Case Guidelines for MODU's - 2002; 
Item No. 5.3.2 - RANP 43:2007 - Management Practice No. 5 - SGSO; 
Items No. 5.3.3, 5.3.5 - Management Practice No. 5 - DRAFT OF THE NEW SGSO.</t>
  </si>
  <si>
    <t>1. Verify, by sampling, the training provided to permanent and temporary suppliers, regarding compliance with operational and safety training, including emergency drills, Work Permits (WP), JSA, Stop Work, and Observation Cards.
2. Verify the effectiveness of the training control system.
3. Verify where training records are stored and who is responsible for them.</t>
  </si>
  <si>
    <t>This requirement must be evaluated according to the training matrix, checking whether at least employees of service providers residing in the maritime unit are included in training related to the installation's hazards. Check evidence of these trainings.</t>
  </si>
  <si>
    <t>Control of training for fixed outsourced workers</t>
  </si>
  <si>
    <t>The company shall have a system for controlling the training records of permanent outsourced workers, with a focus on operational safety, in order to prevent the execution of activities without proper qualification.</t>
  </si>
  <si>
    <t>Basically, evaluate the company's system for verifying the training of permanent outsourced workers. On board, check employee training certificates by sampling. Search for training on installation hazards, Petrobras' golden rules, and mandatory training (normative, CBSP, THUET, etc.)</t>
  </si>
  <si>
    <t>Item no. 8.4.2 - ISO 9001:2015; 
Items 2.2.1.4, 2.2.2.3 - North West European HSE Case Guidelines for MODU's - 2002; 
Item No. 5.3.2 - RANP 43:2007 - Management Practice No. 5 - SGSO; 
Item No. 5.3.3 - Management Practice No. 5 - DRAFT OF THE NEW SGSO.</t>
  </si>
  <si>
    <t>1. Verify, by sampling, the training records of permanent and temporary outsourced workers.
2. If the company does not have the training records of outsourced workers, verify whether the company verifies the contractor’s training management system.</t>
  </si>
  <si>
    <t>This requirement will evaluate both the quality of the control system (at the base) and its compliance (at the maritime unit), through sample verification of the training of third parties on board.</t>
  </si>
  <si>
    <t>Control of training for temporary outsourced workers</t>
  </si>
  <si>
    <t>The company must have a system for controlling the training records of temporary outsourced employees with a focus on operational safety to prevent the execution of services without appropriate training.</t>
  </si>
  <si>
    <t>Basically, evaluate the company's system for verifying the training of temporary outsourced employees. On board, check employee training certificates by sampling. Search for training on installation hazards, Petrobras' golden rules, and mandatory training (normative, CBSP, THUET, etc.)</t>
  </si>
  <si>
    <t>Third-party training matrix</t>
  </si>
  <si>
    <t>The company must have a system for verifying the qualifications (certification and maintenance of the certificate) of permanent and temporary outsourced employees.</t>
  </si>
  <si>
    <t>Observe whether the verification system includes the minimum training for each function in accordance with the IADC for activities carried out by third parties.</t>
  </si>
  <si>
    <t>RANP 43:2007 - Management Practice N°5 - SGSO; 
Management Practice N°5 - DRAFT OF THE NEW SGSO; 
KSA IADC for shipboard and base positions; 
BSEE - Subpart O - 30 CFR Part 250.1506.(c)</t>
  </si>
  <si>
    <t>1. Verify, by sampling, whether the position, role, activity, or scope of service of personnel is included in the training matrix with the minimum requirements established by IADC.
2. Verify, by sampling, regulatory training (NRs), as well as the system used to ensure that permanent and temporary subcontractors only perform their tasks with the required training.
3. Verify whether training is controlled through the use of applications or through spreadsheets and checklists.</t>
  </si>
  <si>
    <t>This requirement must be assessed by comparing the training matrix presented by the company and the KSA IADC recommended by function, mainly for fundamental training for each position.</t>
  </si>
  <si>
    <t>Training third parties in company procedures, activities and processes.</t>
  </si>
  <si>
    <t>The company must have a system for controlling and storing outsourced training records in its activities, procedures and processes.</t>
  </si>
  <si>
    <t>Observe systematic control and training plans for outsourced teams, both in procedures and processes.</t>
  </si>
  <si>
    <t>ISO/FDIS 30405:2023; 
Item 3.3 - RANP 43:2007 - Management Practice N°3 - SGSO; 
Item 3.3.1.1 - Management Practice N°3 - DRAFT OF THE NEW SGSO.</t>
  </si>
  <si>
    <t>1. Verify, by sampling, whether the positions or roles performed by third parties have training records related to the company’s procedures and processes, and how the system controls and addresses these records and any nonconformities.
2. Verify the integration between the Human Resources department and the Suppliers (Procurement) department.</t>
  </si>
  <si>
    <t>This requirement must be evaluated on a company basis and evaluates evidence. It should also evaluate third-party training records by sampling the company's procedures and processes, such as PT training and job risk analysis (JSA)</t>
  </si>
  <si>
    <t>04. Management of critical inputs</t>
  </si>
  <si>
    <t>Categorization of suppliers into critical and non-critical.</t>
  </si>
  <si>
    <t>The company must have a system for categorizing suppliers into: "critical" or "non-critical" derived from the equipment identified in the Unit's risk analysis.</t>
  </si>
  <si>
    <t>Observe whether this type of information is contained in the company's procedures or whether there is a system.</t>
  </si>
  <si>
    <t>Item no. 8.4.1 - ISO 9001:2015; 
Item No. 11.2 - RANP 43:2007 - Management Practice No. 11 - SGSO; 
Item No. 11.2 - Management Practice No. 11 - DRAFT OF THE NEW SGSO.</t>
  </si>
  <si>
    <t>1. Verify whether a systematic process exists.
2. Verify whether the process clearly defines the types of critical supplies.
3. Verify, by sampling, whether the classification is being carried out correctly.
4. Verify whether this definition is periodically reviewed.</t>
  </si>
  <si>
    <t>This requirement must be evaluated according to the supplier selection criteria and their compatibility with the identified criticality.</t>
  </si>
  <si>
    <t>Determination of criticality levels of the goods and services provided.</t>
  </si>
  <si>
    <t>The company must have a system for determining the criticality levels of goods and services.</t>
  </si>
  <si>
    <t>Analyze the procedure for determining the criticalities of services or products.</t>
  </si>
  <si>
    <t>Item No. 11.2 - RANP 43:2007 - Management Practice No. 11 - SGSO; 
Item No. 11.2 - Management Practice No. 11 - DRAFT OF THE NEW SGSO; 
Item 5.6.1.1 - API SPEC Q1:2019.</t>
  </si>
  <si>
    <t>1. Verify the procedure for determining the criticality of services or products, and whether the criticality is classified in accordance with the unit’s risk analysis.
2. Verify, by sampling, whether the classification is being carried out correctly at the base and on board, together with the warehouse keeper (storekeeper).</t>
  </si>
  <si>
    <t>This requirement must be evaluated if the criteria for defining activities and products are compatible with the identified criticality.</t>
  </si>
  <si>
    <t>05. Supplier audits</t>
  </si>
  <si>
    <t>Supplier Audit Plan.</t>
  </si>
  <si>
    <t>The company must have an audit plan for critical suppliers to guarantee the quality of products and services.</t>
  </si>
  <si>
    <t>Check whether the audit plan exists and is being followed.</t>
  </si>
  <si>
    <t>Item no. 9.2.1 - ISO 9001:2015; 
Item 5.2 - RANP 43:2007 - Management Practice N°5 - SGSO; 
Item 5.2.2 - Management Practice N°5 - DRAFT OF THE NEW SGSO; 
Item 7.2.2 - RANP 43:2007 - Management Practice N°7 - SGSO; 
Item 7.2.2 - Management Practice N°7 - DRAFT OF THE NEW SGSO.</t>
  </si>
  <si>
    <t>1. Verify whether the audit plan is up to date and whether all suppliers categorized as critical are included in the plan.</t>
  </si>
  <si>
    <t>Assess whether there is an audit schedule, as well as their frequency, in addition to adherence to the audit schedule or planning.</t>
  </si>
  <si>
    <t>Specific criteria for each audit</t>
  </si>
  <si>
    <t>The company must have specific criteria for each supplier audit and a scope for each of them and demonstrate that it carries them out by presenting reports or supplier audit forms.</t>
  </si>
  <si>
    <t>Observe whether the audit verification items comprise a defined scope for each supplier, based on the type of critical or non-critical product or service provided, as well as the respective report.</t>
  </si>
  <si>
    <t>Item no. 9.2.1 - ISO 9001:2015; 
Item 7.2.2 - RANP 43:2007 - Management Practice N°7 - SGSO; 
Item 7.2.2 - Management Practice N°7 - DRAFT OF THE NEW SGSO.</t>
  </si>
  <si>
    <t>1. Verify whether the reports or forms are standardized or whether they contain specific fields for auditing suppliers of critical products or services.</t>
  </si>
  <si>
    <t>Assess whether the company has a specific audit system for each type of supplier, or whether the standard checklist covers all areas of interest, in which it is possible to customize items, depending on the type of supplier being audited.</t>
  </si>
  <si>
    <t>06. Stocks</t>
  </si>
  <si>
    <t>Procedure for defining the minimum stock of critical equipment</t>
  </si>
  <si>
    <t>The company must define the minimum inventory for crotic equipment</t>
  </si>
  <si>
    <t>Analyze whether the company maintains an up‑to‑date list of equipment, tools, and spare parts classified as critical, with clear classification criteria.
Assess whether the definition of minimum stock levels is based on criticality analysis, maintenance/engineering strategy, consumption history, procurement lead time, and operational impact.
Analyze whether there is periodic review of minimum stock levels and updates in accordance with operational, technological, or market changes.</t>
  </si>
  <si>
    <t>Item 13.2 - RANP 43:2007 - Management practice N°13 -SGSO; 
Item 13.2 - Management Practice N°13 - DRAFT OF THE NEW SGSO; 
Item 11.3 - RANP 43:2007 - Management practice N°11 -SGSO; 
Item 11.3 - Item 13.2 - Management Practice N°11 - DRAFT OF THE NEW SGSO.</t>
  </si>
  <si>
    <t>1. Verify, by sampling, the definition of the minimum stock for equipment listed as critical.
2. Verify whether the procurement lead time is considered when defining the minimum stock.</t>
  </si>
  <si>
    <t>This requirement must assess whether the company defines the minimum inventory for equipment, tools, and critical spare parts, which is based on the engineering strategy and acquisition lead time.</t>
  </si>
  <si>
    <t>Systematic stock checking of critical items</t>
  </si>
  <si>
    <t>The company must have a system for checking the stock of critical items.</t>
  </si>
  <si>
    <t xml:space="preserve">Analyze whether the company has a routine for checking the minimum stocks of its equipment. Analyze whether the definition of this stock is based on the engineering strategy for each piece of equipment.
</t>
  </si>
  <si>
    <t>1. Verify whether the procedure ensures routine verification of the inventory (stock) of supplies and spare parts for critical equipment.
2. Verify how the operator manages or controls the stock of critical spare parts belonging to third parties that perform critical activities on the rig.</t>
  </si>
  <si>
    <t>This requirement will evaluate the system for checking minimum stocks of equipment, tools, sensors or critical spare parts.</t>
  </si>
  <si>
    <t>Systematic acquisition of spare equipment and repair kits for critical equipment</t>
  </si>
  <si>
    <t>The company must have a defined system for acquiring spare equipment and repair kits for critical equipment.</t>
  </si>
  <si>
    <t>Analyze whether the system for acquiring spare equipment for critical equipment has a different process from the others. Analyze whether the definition of this stock is based on the engineering strategy for each piece of equipment.</t>
  </si>
  <si>
    <t xml:space="preserve">Item 13.2 - RANP 43:2007 - Management practice N°13 -SGSO; 
Item 13.2 - Management Practice N°13 - DRAFT OF THE NEW SGSO.
</t>
  </si>
  <si>
    <t>1. Check whether the spare parts acquisition process for critical equipment ensures that purchasing guidelines are applied differently from other equipment.</t>
  </si>
  <si>
    <t>Like the previous one, this requirement will be evaluated with a focus on processes, this must be measured through the analysis of equipment acquisition processes, spare parts and repairs.</t>
  </si>
  <si>
    <t>Partnership with third parties for inspection and maintenance</t>
  </si>
  <si>
    <t>The company must have a partnership procedure with equipment maintenance/inspection companies.</t>
  </si>
  <si>
    <t>Observe whether the partnership procedure with equipment maintenance and inspection companies includes minimum required activities to be performed and requires partner companies to have procedures for carrying out specific activities. The focus shall be on activities performed on equipment that requires third‑party inspection (e.g., lifesaving appliances and fire‑fighting systems) and on activities that are traditionally performed by third parties (e.g., inspection of piping and cargo handling equipment).</t>
  </si>
  <si>
    <t>Item 5.3 - RANP 43:2007 - Management practice N°5 -SGSO; 
Item No. 5.3 - Management Practice No. 5 - DRAFT OF THE NEW SGSO; 
Item no. 8.3 - ABNT NBR ISO 55001:2014.</t>
  </si>
  <si>
    <t>Check by sampling whether the company monitors the activities and processes used by partners.</t>
  </si>
  <si>
    <t>This requirement will assess whether the procedures guarantee that activities carried out by third parties are under the company's control.</t>
  </si>
  <si>
    <t>Systematic risk assessment and monitoring of activities and processes associated with outsourcing</t>
  </si>
  <si>
    <t>The company must evaluate the impact of outsourcing on meeting asset management objectives and goals, as well as determine and document the control and monitoring of outsourced processes.</t>
  </si>
  <si>
    <t>Ensure that outsourced teams are informed and involved in the management of activity risks, including the risk management of the equipment involved in the activity.
Assess whether the risks associated with outsourcing services are properly mapped and controlled by the company.</t>
  </si>
  <si>
    <t>Item 5.3 - RANP 43:2007 - Management practice N°5 -SGSO; 
Item No. 5.3 - Management Practice No. 5 - DRAFT OF THE NEW SGSO; 
Items 8.3, 9.1, 7.2, 7.3, 7.6 - ABNT NBR ISO 55001:2014.</t>
  </si>
  <si>
    <t>1. By sampling, verify qualifications, conduct interviews, and demonstrate through records that communications related to asset management are known by outsourced personnel.
2. Verify whether risks are mapped in the activities carried out by third parties.
3. By sampling, verify the performance indicators of outsourced companies.
4. Verify how outsourced companies ensure spare parts stocks for their equipment and how operators verify the replenishment of spare parts to ensure the availability of third‑party equipment.</t>
  </si>
  <si>
    <t>The assessment of this requirement must focus on evidence that indicates that the communication of matters relevant to asset management is known to outsourced workers.</t>
  </si>
  <si>
    <t>PPE and EPC specification and control procedure</t>
  </si>
  <si>
    <t>The company must have a control system for PPE and EPCs, according to each activity carried out by the company, both for its own personnel and for third parties.</t>
  </si>
  <si>
    <t>Analyze the PPE/EPC control procedure for own employees, permanent and temporary third parties and the client. Check how deviations are handled in the case of inappropriate use of PPE/EPC (with investigation of the cause), both by own personnel and by third parties.</t>
  </si>
  <si>
    <t>Item 9.3.5.5 - Regulatory Standard NR 09:2021; 
Item 2.1.1 - IOGP Report 432 Table 2:2017; 
Items 6.1 - ABNT NBR ISO 14001:2015 standard; 
Item 6.1.2 - ABNT NBR ISO 45001:2018 standard.</t>
  </si>
  <si>
    <t>1. Check activity x EPI x EPC correlation procedure.</t>
  </si>
  <si>
    <t>This item must be evaluated in the unit focusing on the process, and checking the correlation between activities and protective equipment, whether collective or individual.</t>
  </si>
  <si>
    <t>Validity and minimum stock control procedure for PPE and EPCs</t>
  </si>
  <si>
    <t>The company must have a PPE and EPC control and monitoring procedure that ensures that minimum stock is maintained and the expiration date of the items</t>
  </si>
  <si>
    <t>Analyze the PPE monitoring control procedure.</t>
  </si>
  <si>
    <t>Item 9.3.5.5 - Regulatory Standard NR 09:2021; 
Item 2.1.1 - IOGP Report 432 Table 2:2017; 
Items 6.1 - ABNT NBR ISO 14001:2015 standard; 
Item 6.1.2 - ABNT NBR ISO 45001:2024 standard.</t>
  </si>
  <si>
    <t>1. Check whether the company has a system where PPE and EPCs are described and where they are managed according to: a) Mandatory CA approved by the MTE; b) Validity Control of PPE as recommended by the manufacturer; c) Minimum stock; d) Hygiene and care; e) Substitution rules. 2. Check whether PPE and EPC management is carried out in accordance with the procedure. 3. Check by sampling PPE delivery records, PPE validity control, PPE stock control, training record for PPE cleaning, conservation and cleaning of PPE in use.</t>
  </si>
  <si>
    <t>This requirement must also be evaluated with a focus on evidence, in addition to having a control or management procedure for PPE and EPC's, the company must guarantee a minimum safety stock. In addition, training must be provided for hygiene, conservation and cleaning of equipment.</t>
  </si>
  <si>
    <t>Initial Preservation and Storage</t>
  </si>
  <si>
    <t>The initial preservation of equipment, parts and components must be based on specified storage conditions and for the applicable duration.</t>
  </si>
  <si>
    <t>Make sure the initial preservation procedures include the storage characteristics of the equipment.</t>
  </si>
  <si>
    <t>Items 10.2, 10.3 - RANP 43:2007 - Management practice N°10 -SGSO; 
Items 10.2, 10.2.1.4 - Management Practice N°10 - DRAFT OF THE NEW SGSO; 
Item nº 4.4.3, 4.4.7 - NORSOK Z006 Rev.2</t>
  </si>
  <si>
    <t>1. Check by sampling whether the equipment, parts and components are properly stored according to the manufacturer's specifications and/or company procedures.</t>
  </si>
  <si>
    <t>This requirement will assess whether the manufacturer's recommendations or best industry practices and other applicable precautions are adopted for the equipment acquired by the company.</t>
  </si>
  <si>
    <t>Asset Management</t>
  </si>
  <si>
    <t>l</t>
  </si>
  <si>
    <t>01. Governance</t>
  </si>
  <si>
    <t>Asset Management Policy</t>
  </si>
  <si>
    <t>The company must have an asset management policy focused on asset productivity, ensuring the best possible availability of assets.</t>
  </si>
  <si>
    <t>Check if the policy aligns with asset management standards and if it mentions the principles of maintenance, testing, inspection, calibration, and others.</t>
  </si>
  <si>
    <t xml:space="preserve">Item 13.1 - RANP 43:2007 - Management Practice N°13 - SGSO; Item 13.1.1 - - Management Practice N°13 - DRAFT OF THE NEW SGSO; Item 5.2 - ABNT NBR ISO 55001:2024.
</t>
  </si>
  <si>
    <t>1. Check whether the policy at least minimally addresses the alignment (line of sight) between the organization's strategic planning and the statement of intent regarding asset management, maintenance strategy, inspection, calibration, testing, certification, and equipment replacement.
2. Check the level of awareness of the asset management policy and whether it is actually followed by the leadership.</t>
  </si>
  <si>
    <t>This requirement will be evaluated at the Base with a focus on processes, where it is expected to at least find a policy that describes the company's maintenance strategy, aligned with current standards. More than one document will be accepted to prove the requirement</t>
  </si>
  <si>
    <t>Responsibilities assigned to asset management</t>
  </si>
  <si>
    <t>The company must ensure that responsibilities and authorities for relevant roles are assigned and communicated within the organization.</t>
  </si>
  <si>
    <t>Analyze whether the company's top management assigns responsibilities and authorities to operational management, or designees of the same level of competence, in order to guarantee the objectives of asset management. Analyze whether the company's organizational chart reflects the assigned responsibilities.</t>
  </si>
  <si>
    <t>Item 13.1 - RANP 43:2007 - Management Practice N°13 - SGSO; Item 13.1.1 - - Management Practice N°13 - DRAFT OF THE NEW SGSO; Item 5.3 - ABNT NBR ISO 55001:2024.</t>
  </si>
  <si>
    <t>1. Check whether the management system clearly defines the responsibilities and authorities of operational management regarding asset management.
2. Check whether those responsible for maintenance are aware of their responsibilities and roles as defined in the asset management policy and system.</t>
  </si>
  <si>
    <t>The assessment of this requirement focuses on processes, where it must be assessed whether responsibilities are well defined in the management system, and how leadership participates in the process.</t>
  </si>
  <si>
    <t>Communication flow aligned with asset management</t>
  </si>
  <si>
    <t>The company must ensure that the flow of communication between the parties involved is aligned with the asset management policy, objectives and goals.</t>
  </si>
  <si>
    <t>Analyze whether communications, including changes and revisions to documents, are disseminated among the parties involved.</t>
  </si>
  <si>
    <t xml:space="preserve">Item 1.4 - RANP 43:2007 - Management Practice N°1 - SGSO; Item 1.2 - Management Practice N°1 - DRAFT OF THE NEW SGSO; Items 7.4, 7.5, 7.6 - ABNT NBR ISO 55001:2024.
</t>
  </si>
  <si>
    <t>1. Check, by sampling, the records of communications, changes, and revisions to the asset management system, at the base and their deployment at the Rig.
2. Check for evidence of formal and periodic communication to top management regarding the performance of the system.</t>
  </si>
  <si>
    <r>
      <t>This requirement will be evaluated both at the Base and at the Rig In the base audit</t>
    </r>
    <r>
      <rPr>
        <u val="double"/>
        <sz val="9"/>
        <rFont val="Arial"/>
        <family val="2"/>
      </rPr>
      <t>,</t>
    </r>
    <r>
      <rPr>
        <sz val="9"/>
        <rFont val="Arial"/>
        <family val="2"/>
      </rPr>
      <t>The focus will be on investigating the flow of communication and interviews will be carried out at  Rig to find out whether communications are reaching everyone involved.</t>
    </r>
  </si>
  <si>
    <t>Monitoring asset management indicators</t>
  </si>
  <si>
    <t>The company must have a systematic measurement, monitoring and critical analysis of asset management. It must use world-class indicators.</t>
  </si>
  <si>
    <t>Analyze the indicators and critical analyzes carried out by management and/or senior management. Establish a comparison parameter with world-class indicators used in maintenance.</t>
  </si>
  <si>
    <t>Item 6.3 - RANP 43:2007 - Management Practice N°6 - SGSO; Item 6.3.1 - Management Practice N°6 - DRAFT OF THE NEW SGSO; Items 6.2, 6.2.1 - ISO 55001:2024.</t>
  </si>
  <si>
    <t>1. Check whether the operational maintenance indicators are properly aligned with the selected maintenance strategies as well as the organizational strategic objectives established by top management and managed by the asset management system, as defined in the Asset Management Policy, SAMP, or related document. Assess the consistency between the indicators used and industry reference practices (benchmarks), ensuring that these KPIs are relevant, measurable, and support decision-making based on risk, performance, and cost.
Examples of indicators:
– Overdue PMs index for critical and non-critical equipment
– Scheduled vs. completed PMs index for critical and non-critical equipment
– Completed CM index
– Reopened or incomplete CM index
– MTBF, MTTR, MTTF
– Backlog execution level by asset criticality
– MoC with recurring delays</t>
  </si>
  <si>
    <t>The assessment of this requirement must be carried out considering the company's system, checking effectiveness, monitoring and reach of indicators. In the Rig, the evidence that is used to consolidate the results must be verified.</t>
  </si>
  <si>
    <t>Methodology for Monitoring, Evaluation, Control, and Implementation of information obtained through manufacturer technical bulletin alerts</t>
  </si>
  <si>
    <t>The company must have a methodology for monitoring, evaluation, control, and implementation of information obtained from manufacturer technical bulletins.</t>
  </si>
  <si>
    <t>Assess whether there is a procedure in place that encompasses all steps, starting from the receipt of manufacturer technical bulletins, through their evaluation, documentation, classification by criticality, communication to the involved departments, implementation of recommended corrective and preventive actions, and monitoring of alert status.</t>
  </si>
  <si>
    <t>Client Request</t>
  </si>
  <si>
    <t xml:space="preserve">1. Verify, by sampling, whether all technical bulletins (alerts) received from manufacturers have been registered in a dedicated system, in a traceable manner.
2. Verify whether the recommended actions in the bulletins, which have been positively evaluated, have been effectively implemented, with formal records (work orders, reports, technical approval) and communication to the relevant areas.
</t>
  </si>
  <si>
    <t>The requirement will be considered fully met if the following are evidenced: complete traceability of technical bulletins, analysis of criticality and impact, recording and control of recommendations, compliance with deadlines and responsible parties, implementation of recommended actions, and monitoring of the status of pending items, with clear communication to the impacted areas.</t>
  </si>
  <si>
    <t>02. Management of critical equipment</t>
  </si>
  <si>
    <t>Identification of critical equipment and systems</t>
  </si>
  <si>
    <t>The company must have a system or procedure for identifying critical equipment and systems duly registered in the maintenance system.</t>
  </si>
  <si>
    <t>Compare the list of critical equipment and systems obtained by Risk Analysis and other criteria (Lead time, cost or other method used by the company to determine its critical elements) with the equipment classified in the maintenance system.</t>
  </si>
  <si>
    <t xml:space="preserve">Item 11.2 - RANP 43:2007 - Management practice N°11 -SGSO; Item 11.2 - Management Practice N°11 - DRAFT OF THE NEW SGSO; Item 6.4 – ISO 31000:2018;
ISSO 14224:2016
</t>
  </si>
  <si>
    <t>1. Check which and how many  equipment is classified as critical in the company's identification system. 
2. Check correspondence with critical equipment from the Rig's risk analysis.</t>
  </si>
  <si>
    <t>This requirement will evaluate the correspondence between the company's list of critical equipment and the identification of critical equipment in the maintenance system. If there are flaws in the risk analysis and in the list of critical equipment, but there are no systemic flaws in the deployment to the system, a score of 7 will be assigned. Consider sampling to define whether it is systemic or punctual.</t>
  </si>
  <si>
    <t>Performance standard for critical equipment and systems</t>
  </si>
  <si>
    <r>
      <rPr>
        <sz val="9"/>
        <color theme="4"/>
        <rFont val="Arial"/>
        <family val="2"/>
      </rPr>
      <t>The company must have</t>
    </r>
    <r>
      <rPr>
        <sz val="9"/>
        <color theme="1"/>
        <rFont val="Arial"/>
        <family val="2"/>
      </rPr>
      <t xml:space="preserve"> performance standards for critical equipment and systems that denote characteristics and criteria to maintain the operability of each piece of equipment</t>
    </r>
  </si>
  <si>
    <t>Assess whether critical equipment and systems have formal, documented performance standards (PS) that are integrated with functional and integrity criteria. These standards must be aligned with industry technical standards and disseminated to the responsible teams, in accordance with the IMS methodology.</t>
  </si>
  <si>
    <t>Item 11.3 - RANP 43:2007 - Management practice N°11 -SGSO; Item 11.3 - Management Practice N°11 - DRAFT OF THE NEW SGSO.</t>
  </si>
  <si>
    <t>1. Check whether there are formally defined Performance Standards (PS) for critical equipment and systems, documented and linked to the Rig’s risk assessment.
2. Check whether the methodology includes safety equipment, lifesaving appliances, and gas sensors.
3. Assess whether the PS are aligned with applicable technical standards, industry codes (API, DNV, IMO), and engineering best practices, including functional criteria.
4. Check whether the PS describe: the functions of critical equipment; requirements for maintenance, inspection, and testing; frequency for checking functionality and integrity.</t>
  </si>
  <si>
    <t>This requirement analyzes the existence and quality of performance standards for critical equipment. It does not analyze the consequences for the maintenance plan. If failures are identified in the risk analysis or in the development of the system, a score of 7 will be assigned.</t>
  </si>
  <si>
    <t>Systematic management of critical equipment and systems</t>
  </si>
  <si>
    <t>The company must have a system for managing critical systems equipment.</t>
  </si>
  <si>
    <t xml:space="preserve">Analyze, with a focus on management, how the company controls, in a differentiated way, its critical equipment and systems, which were derived from the HSE Case/Rig Risk Analysis, Lead time, cost or other method used by the company to determine its critical elements .
</t>
  </si>
  <si>
    <t>Item 11.3 - RANP 43:2007 - Management practice N°11 -SGSO; Items 11.4 and 11.5 - Management Practice N°11 - DRAFT OF THE NEW SGSO.</t>
  </si>
  <si>
    <t>1. Check whether there is differentiated control for critical equipment and systems that involves prioritization in the execution of Work Orders (WO), contingency procedures to overcome the condition of Failure, lack or degradation. 
2. Analyze whether the procedures for Verification of Critical Operational Safety Elements include those responsible, frequency of verification, classification of the condition of Failure, lack or degradation of the Element and record of the verification result 
3. Verify whether there is a defined system for maintenance delay in critical equipment and systems with provision for temporary measures to reduce risks. 
4. Check whether the system includes safety equipment, Life-saving appliances and gas sensors.</t>
  </si>
  <si>
    <t>This requirement will be evaluated considering how the elements are managed based onof its criticality and the existence of a change management system for maintenance delays in critical equipment. If there are flaws in the risk analysis, in the list of critical equipment or in the deployment of this to the system, but there are no flaws in the management system for what is considered critical in the system, that item will not be deducted.</t>
  </si>
  <si>
    <t>Management of critical equipment and systems</t>
  </si>
  <si>
    <t>Critical systems and equipment must be managed according to the system defined by the company.</t>
  </si>
  <si>
    <t>Sample analysis of Work Orders (WO) related to critical equipment and systems, checking whether they comply with the requirements of the methodology defined by the company. The management of these assets must follow a formalized procedure, covering identification and registration, criticality analysis, definition of Performance Standards (PS), and prioritization of maintenance according to operational risks.</t>
  </si>
  <si>
    <t>1. Check whether there is a documented methodology for the identification, classification, and management of critical equipment.
2. Check whether equipment classified as critical SECE (Safety and Environmental Critical Elements) have prioritized maintenance plans aligned with the Performance Standards (PS).
3. Check whether Work Orders (WO) associated with critical equipment are properly identified in the system.</t>
  </si>
  <si>
    <t>This requirement will be evaluated considering the implementation of the management methodology for critical equipment and systems. If failures are identified in the risk analysis, in the list of critical equipment, or in the breakdown of this information to the system, but no failures are found in the implementation of the management methodology for items classified as critical in the system, a score of 7 will be assigned.</t>
  </si>
  <si>
    <t>03. Maintenance process</t>
  </si>
  <si>
    <t>Preparation of the maintenance and inspection plan</t>
  </si>
  <si>
    <t>The company must create its maintenance/inspection plan based on manufacturers' manuals, or engineering studies, or even through learning from evaluation and failure history.</t>
  </si>
  <si>
    <t>Observe whether the company has a maintenance/inspection plan developed from manufacturer manuals or engineering studies.</t>
  </si>
  <si>
    <t xml:space="preserve">Item 13.2.1 - RANP 43:2007 - Management practice N°13 -SGSO; Item 13.2.1 - Management Practice N°13 - DRAFT OF THE NEW SGSO; Items 6.2.1, 6.2.2 - ISO 55001:2024.
</t>
  </si>
  <si>
    <t>1. Check whether the maintenance and inspection plan (maintenance strategy) is aligned with the criticality of the assets and the organization's risk classification criteria, considering:
– Manufacturer recommendations
– Operational experience and internal engineering
– Compliance with standards and legal requirements
– The most appropriate maintenance approach (predictive, preventive, planned corrective, etc.)
– FMEA/FMECA
– Scope and technical alerts from the client</t>
  </si>
  <si>
    <t>This requirement will be assessed based on the evidence observed at the base and at the Rig of a systematic verification of maintenance/inspection plans and whether this is compatible with the Installation's risks. Maintenance plans for critical and non-critical equipment will be evaluated. Deviations in risk analyzes and their consequences, as well as in the definition of critical equipment, will not be deducted from this item.</t>
  </si>
  <si>
    <t>Planning maintenance and inspection activities</t>
  </si>
  <si>
    <t>The company must plan to achieve asset management objectives, determining and documenting: the alignment of resources with demand; what and how the activity will be carried out; the definition of responsibilities; completion deadlines.</t>
  </si>
  <si>
    <t>Analyze the maintenance and inspection planning, checking whether it is properly documented and aligned with the requirements for safety, performance, and asset availability. Assess whether the plan includes a clear definition of scope, required resources, responsible parties, and deadlines, as well as whether it is associated with asset risk and the strategic objectives of management.</t>
  </si>
  <si>
    <t xml:space="preserve">Item 13.2.1 - RANP 43:2007 - Management practice N°13 -SGSO; Item 13.2.1 - Management Practice N°13 - DRAFT OF THE NEW SGSO; Item 6.2.2 - ISO 55001:2024.
</t>
  </si>
  <si>
    <t xml:space="preserve">1. Check, by sampling, whether maintenance and inspection activities are being carried out according to the plan, considering:
– Defined technical scope
– Allocated resources (workforce, materials, tools)
– Deadlines and durations
– Safety conditions and risk control
2. Check whether the timeframes for releasing the maintenance order and for executing the activities are within the limits established in the maintenance plan.
</t>
  </si>
  <si>
    <t>Evaluate this requirement through the documentation presented with the planning of maintenance or inspection activities without neglecting safety and whether it is compatible with the risks of the Installation. Maintenance plans for critical and non-critical equipment will be evaluated. Deviations in risk analyzes and their consequences, as well as in the definition of critical equipment, will not be deducted from this item.</t>
  </si>
  <si>
    <t>Scheduling maintenance and inspection activities</t>
  </si>
  <si>
    <t>The company must schedule maintenance and inspection activities to achieve asset management objectives: defining priorities in maintenance or inspection of equipment depending on the top event in case of failure; identifying and evaluating risks and opportunities; assessment of impacts resulting from maintenance and inspection activities on the Rig's activity schedule.</t>
  </si>
  <si>
    <r>
      <t>Analyze whether the company has documented the programming of maintenance and inspection activities, prioritizing critical equipment,</t>
    </r>
    <r>
      <rPr>
        <strike/>
        <sz val="9"/>
        <rFont val="Arial"/>
        <family val="2"/>
      </rPr>
      <t xml:space="preserve"> </t>
    </r>
    <r>
      <rPr>
        <sz val="9"/>
        <rFont val="Arial"/>
        <family val="2"/>
      </rPr>
      <t>observing the impact of the failure, evaluating the impacts of maintenance on the operation, evaluating and identifying risks and opportunities, and ensuring safety during maintenance.</t>
    </r>
  </si>
  <si>
    <t xml:space="preserve">Item 13.2.1 - RANP 43:2007 - Management practice N°13 -SGSO; Items 13.2 and 13.4 - Management Practice N°13 - DRAFT OF THE NEW SGSO; Item no. 6.2.2 - ISO 55001:2024.
</t>
  </si>
  <si>
    <t>1. Check whether there are formal and documented criteria for prioritizing maintenance orders, defined based on analyses such as FMEA/FMECA, system criticality analysis, asset criticality analysis, risk matrix, or equivalent.
2. Check, by sampling, whether Maintenance and Inspection activities have been prioritized as defined in the maintenance strategy, and whether they are being executed as scheduled.
3. (EX) Check whether there is a study comparing the planned and actual man-hours (HH) for maintenance activities, analyzing whether actions are derived from the collected data.</t>
  </si>
  <si>
    <t>Evaluate this requirement through the documentation presented with the planning of maintenance or inspection activities without neglecting safety.</t>
  </si>
  <si>
    <t>Delay management system</t>
  </si>
  <si>
    <t>The company must have a system for controlling delays in planning and carrying out maintenance</t>
  </si>
  <si>
    <t xml:space="preserve">Observe how the company maintains a formal and traceable methodology for controlling maintenance delays, both in planning and execution, with a focus on mitigating risks to integrity, safety, and operational continuity. Also check whether engineering is involved in addressing delays and whether differentiated approaches are applied to equipment classified as critical, (SCE List - Safety Critical Equipment List). </t>
  </si>
  <si>
    <t>Item 11.5.2 - Management Practice N°11 - DRAFT OF THE NEW SGSO; Item 16.3 - RANP 43:2007 - Management practice N°16 -SGSO; Item 16.3.1 - Management Practice N°16 - DRAFT OF THE NEW SGSO.</t>
  </si>
  <si>
    <t xml:space="preserve">1. Check whether delays in maintenance planning are formally recorded, and how they are managed and monitored (justification in the Work Order, technical reports, or planning meetings).
2. Check whether delay management is linked to a risk analysis or a Management of Change (MoC) process, especially for critical assets, considering the unavailability of equipment function in the system.
3. Check whether there is an integrated risk assessment for other interdependent assets (critical and non-critical) with delayed maintenance, which could increase the systemic risk of the set or compromise safety barriers.
</t>
  </si>
  <si>
    <t xml:space="preserve">This requirement will be evaluated in relation to the management of possible delays in the planning or execution of maintenance by the company's engineering team. Point out perceived good practices and reference them in the report.
</t>
  </si>
  <si>
    <t>Systematic management of maintenance orders or maintenance instructions</t>
  </si>
  <si>
    <t>The company must have a system that guarantees the processing of maintenance orders or maintenance instructions from opening to closing.</t>
  </si>
  <si>
    <t>Analyze the maintenance order management methodology, assessing whether it ensures traceability and control from the opening to the technical closure of the Work Order (WO), guaranteeing that the scope is fully completed.</t>
  </si>
  <si>
    <t>Items 13.2, 13.3.4 - RANP 43:2007 - Management practice N°13 -SGSO; Items 13.2, 13.4.1 - Management Practice N°13 - DRAFT OF THE NEW SGSO.</t>
  </si>
  <si>
    <t>1. Check whether the maintenance order management methodology is formalized in a procedure and implemented in the CMMS, covering initiation, execution, monitoring, and closure.
2. Check whether deviations, anomalies, or operational failures identified during the execution of the Work Order (WO) are properly recorded and prioritized according to their impact on the asset.</t>
  </si>
  <si>
    <t>This requirement must be evaluated focusing on the system for opening and closing service orders.</t>
  </si>
  <si>
    <t>Execution of activities and preparation of work instructions</t>
  </si>
  <si>
    <t>The company must clearly define how maintenance and inspection activities for its equipment should be carried out. The work instructions must be easily accessible and understandable to employees or third parties involved.</t>
  </si>
  <si>
    <t>Analyze whether the company has standardized, up-to-date, and accessible work instructions for the personnel performing the tasks, with clear language and technical alignment with standards, manufacturer manuals, and engineering recommendations.</t>
  </si>
  <si>
    <t>Items 13.2, 13.3.2 - RANP 43:2007 - Management practice N°13 -SGSO; Items 13.2 and 13.4 - Management Practice N°13 - DRAFT OF THE NEW SGSO; Item 7.6.3 - ISO 55001:2024.</t>
  </si>
  <si>
    <t>1. Check whether procedures and work instructions are available in an easily accessible location (e.g., GED or CMMS), with updated versions, clear language, and practical applicability for the personnel performing the tasks.
2. Check whether procedures/instructions are technically aligned with regulatory standards (e.g., NR-13, NR-37), manufacturer manuals, engineering recommendations, and reliability requirements.
3. Check whether work instructions were fully followed during execution and, in case of deviation (partial or non-execution), whether a technical record was made in the CMMS (e.g., technical comment or partial closure with justification).</t>
  </si>
  <si>
    <t>This requirement will be assessed by sampling based on accessibility and clarity of procedures. Also evaluate alignment with standards, manuals or engineering recommendations, as well as whether work instructions were followed.</t>
  </si>
  <si>
    <t>Documentation control system and records of maintenance and inspections carried out</t>
  </si>
  <si>
    <t>The company must have a system for controlling documentation and records generated during maintenance and inspections</t>
  </si>
  <si>
    <t>Analyze the system for controlling maintenance and inspection records, as well as the quality of these records for future use.</t>
  </si>
  <si>
    <t>Item 13.3.1 - RANP 43:2007 - Management practice N°13 -SGSO; Item 13.5.1 - Management Practice N°13 - DRAFT OF THE NEW SGSO; Items no. 7.5, 7.6 - ISO 55001:2024.</t>
  </si>
  <si>
    <t>1. Check, by sampling, whether the company applies the methodology for controlling documentation and records.
2. Check whether all resources used and all activities performed, including corrective maintenance, have been reported.
3. Analyze the quality of the records, ensuring that all available information is recorded clearly and objectively.</t>
  </si>
  <si>
    <t>This requirement will be assessed based on the control and quality of inspection and maintenance records carried out in the company's asset management system.</t>
  </si>
  <si>
    <t>Corrective maintenance management system</t>
  </si>
  <si>
    <t>The company must present a methodology for managing corrective maintenance activities.</t>
  </si>
  <si>
    <t>Analyze the methodology adopted for managing corrective maintenance, checking whether it ensures traceable recording of the origin of failures (either during plan execution or in operation), prioritization of corrective actions based on asset criticality, backlog control through indicators, integration with maintenance plans, and the use of corrective maintenance data as input for reliability analyses and revision of the maintenance strategy.</t>
  </si>
  <si>
    <t>Items 13.2.1, 13.2.2, 13.3.2 - RANP 43:2007 - Management practice N°13 -SGSO; Items 13.2.1 and 13.4 - Management Practice N°13 - DRAFT OF THE NEW SGSO; Items 7.6.2, 7.6.3 - ISO 55001:2024.</t>
  </si>
  <si>
    <t>1. Check whether there is current documentation formalizing the methodology for controlling, executing, and closing corrective maintenance activities, including, for example, flowcharts, responsibilities, prioritization criteria, and methods of recordkeeping.
2. Check whether all corrective maintenance activities are recorded in the system (CMMS), with clear identification of the origin (Plan: test or inspection; In operation: failure during use).
3. Check whether the prioritization of corrective maintenance considers technical and operational criteria, such as asset criticality, impact on production, safety, and operational window.</t>
  </si>
  <si>
    <t>This requirement will be assessed based on the analysis of a plan, system or procedure for managing corrective maintenance and evidence of implementation of the system in corrective maintenance.</t>
  </si>
  <si>
    <t>Database of records: maintenance, inspections, calibrations, certifications, tests, failures, and defects of the assets of the offshore unit.</t>
  </si>
  <si>
    <t>The company must have a computerized system capable of storing and managing all information related to performed activities, including observed failures and defects.</t>
  </si>
  <si>
    <t>Analyze whether the software is properly updated, in a way that allows effective management and analysis by the company's engineering department.</t>
  </si>
  <si>
    <t>Items 13.3, 13.4 - RANP 43:2007 - Management practice N°13 -SGSO; Items 13.5, 13.6.1 - Management Practice N°13 - DRAFT OF THE NEW SGSO; Item 7.6.3 - ISO 55001:2024.</t>
  </si>
  <si>
    <t>1. Check the reports generated by the database and assess their use in supporting asset management.
2. Check, by sampling, some records contained in the database, identifying possible inconsistencies.
3. Assess how failures occurring during Preventive Maintenance (PMs) are handled and recorded in the system.</t>
  </si>
  <si>
    <t>This requirement will be evaluated depending on the use of the software and how it assists engineering in decision making. Spreadsheets are not considered effective control.</t>
  </si>
  <si>
    <t>Methodology for recording equipment failures and defects</t>
  </si>
  <si>
    <t>The company must have a methodology for recording and handling failure events and defects identified in the equipment.</t>
  </si>
  <si>
    <t xml:space="preserve">Analyze whether there is a methodology for recording, classifying, handling, and learning from failures and operational unavailability, covering both single events and recurring failures. Check whether the most relevant and recurring failures and defects are communicated and addressed jointly with the manufacturer.
</t>
  </si>
  <si>
    <t>Items 13.3.1, 13.3.5 - RANP 43:2007 - Management practice N°13 -SGSO; Item 13.6 - Management Practice N°13 - DRAFT OF THE NEW SGSO; Items no. 7.5, 7.6 - ISO 55001:2024. Items 5, 8 - IEC 60300-3-2:2004 Iem 6.11 - IEC 60300-3-10:2001 Items 7.1.2, 7.1.3 - ISO 14224:2016 Item 6.5.11 and Annex D - API STD 53:2018 .</t>
  </si>
  <si>
    <t>1. Check whether there is a formalized methodology for recording, categorizing, analyzing, and handling failures.
2. Check whether failure modes and/or mechanisms are standardized according to recognized taxonomies (e.g., ISO 14224 by Systems, Equipment, Components, or Parts) and recorded in the CMMS with appropriate coding.</t>
  </si>
  <si>
    <t>This requirement will be assessed based on the system for recording and treating equipment failures or defects.</t>
  </si>
  <si>
    <t>Failure analysis methodology</t>
  </si>
  <si>
    <t>The company must have a structured methodology, recognized by the industry, for failure analysis, including reports, procedures, and records of actions taken.</t>
  </si>
  <si>
    <t>Analyze whether the procedure identifies the root cause of the failure, evaluates and characterizes the impacts of the observed failure, determines whether the failure can be associated with a top event, and provides recommendations or preventive maintenance actions to avoid recurrence of the failure. There must be a record at the end of each maintenance, with a history of the services performed during each critical maintenance.
Analyze whether the company uses any world-class tool, formalized through reports, to perform critical failure analysis.
Examples: Six Sigma, Ishikawa diagram (fishbone), five whys, fault tree analysis, Pareto diagram, etc.</t>
  </si>
  <si>
    <t>Items 13.3.5, 13.4 – RANP 43:2007 – Management Practice No. 13 – SGSO;
Item 13.6 – Management Practice No. 13 – DRAFT OF THE NEW SGSO;
Items No. 7.5, 7.6 – ISO 55001:2024;
Task 104, 105 – MIL-STD-785;
Annex F – ISO 14224:2016;
Items 6.4, 6.7 – ISO 31000:2018;</t>
  </si>
  <si>
    <t>1. Check whether there is a differentiated criterion for deeper analysis of failures considered critical, not limited to failure mode.
2. Analyze whether the existing criterion for deeper failure analysis considers, at a minimum, the most critical failures and recurrence of failures.
3. Check, by sampling, some analyses performed and the subsequent handling.
4. Check in the system whether the failure can be traced and linked to corrective, preventive, or predictive Work Orders (WO).</t>
  </si>
  <si>
    <t>This requirement will be evaluated based on the criteria adopted for reviewing the maintenance plan and the quality of these reviews.</t>
  </si>
  <si>
    <t>Criteria adopted to review the maintenance plan</t>
  </si>
  <si>
    <t>The company must have in its asset management system the criteria to be adopted for reviewing the maintenance plan</t>
  </si>
  <si>
    <t>Observe whether the revision of the maintenance plan results from schedule adjustments, failure analysis, identification of improvements, adoption of industry best practices, or a management of change process.</t>
  </si>
  <si>
    <t>Items 13.1, 13.4 - RANP 43:2007 - Management practice N°13 -SGSO; Items 13.1 and 13.6 - Management Practice N°13 - DRAFT OF THE NEW SGSO; Item 9.3 - ISO 55001:2024.</t>
  </si>
  <si>
    <t>1. Check whether the updating of maintenance plans is based on studies of failures and defects.
2. Check whether there is a methodology for updating maintenance plans according to manufacturer bulletins.
3. If the maintenance process is based on Reliability or Condition-Based Maintenance, check whether the results of these programs are used as a basis for revising the maintenance plan.
4. Analyze evidence related to items 1, 2, and 3, considering the quality of the information.</t>
  </si>
  <si>
    <t>04. Audit in the maintenance process</t>
  </si>
  <si>
    <t>Internal or external audit in the maintenance process</t>
  </si>
  <si>
    <t>The company must have included at least one internal or external audit in its calendar, focusing on the critical elements and mechanical integrity of each barrier.</t>
  </si>
  <si>
    <t>Observe whether the audit schedule provides for at least one internal or external audit.</t>
  </si>
  <si>
    <t>Items 7.1, 7.3 - RANP 43:2007 - Management practice N°7 -SGSO; Items 7.1, 7.3.1 - Management Practice N°7 - DRAFT OF THE NEW SGSO; Art. 3° V - Draft ANP resolution - SGSO:2023; Item 9.2.1, 9.2.2 - ABNT NBR ISO 55001:2024; Items 11 and 13 - Technical note no. 4/2022 Methodology for carrying out Self-Diagnosis / Barrier Audit.</t>
  </si>
  <si>
    <t>1. Check whether the company has at least one audit that includes verification of the barriers related to critical equipment and the mechanical integrity of the barrier.
2. Check in the scope of the audit plan which barriers are evaluated.</t>
  </si>
  <si>
    <t>This requirement will assess whether the internal/external audit program is carried out within the scope of the technical note.</t>
  </si>
  <si>
    <t>05. Processes for preserving the Rig’s assets and products</t>
  </si>
  <si>
    <t>Systematic preservation of company assets</t>
  </si>
  <si>
    <t>The company must have a methodology for the preservation of its assets.</t>
  </si>
  <si>
    <t>Analyze the asset preservation methodology adopted by the company throughout the entire lifecycle of the asset.</t>
  </si>
  <si>
    <r>
      <t>Items 10.2, 10.3 - RANP 43:2007 - Management practice N°10 -SGSO; Items 10.2, 10.2.1.4 - Management Practice N°10 - DRAFT OF THE NEW SGSO; Item 13.1 - RANP 43:2007 - Management practice N°13 -SGSO; Item 13.1 - Management Practice N°13 - DRAFT OF THE NEW SGSO.</t>
    </r>
    <r>
      <rPr>
        <strike/>
        <sz val="9"/>
        <rFont val="Arial"/>
        <family val="2"/>
      </rPr>
      <t xml:space="preserve">
</t>
    </r>
  </si>
  <si>
    <t>1. Check the asset preservation process and the frequency of preservation activities, throughout the Rig's useful life, including the Rig's painting plan and corrosion treatment.</t>
  </si>
  <si>
    <t>This requirement must be assessed according to the company's asset preservation system or procedure.</t>
  </si>
  <si>
    <t>Preservation of Structures</t>
  </si>
  <si>
    <t>A comprehensive plan must be developed, containing a detailed mapping of the areas to be inspected, with the defined frequency for each inspection. The plan must include the evaluation methodology used to determine the criticality of the recommendations and their respective response deadlines, as well as the specific techniques employed for the replacement of protective layers, equipment conservation, module maintenance, preservation of bulkheads, maintenance of access structures for personnel, and conservation of object support systems.</t>
  </si>
  <si>
    <t>Analyze the consistency of the preservation plan created for equipment, module maintenance, bulkhead preservation, maintenance of access structures for personnel, and conservation of object support systems of the Rig.</t>
  </si>
  <si>
    <t>Items 13.1, 13.4 - RANP 43:2007 - Management practice N°13 -SGSO; Items 13.1, 13.6 - Management Practice N°13 - DRAFT OF THE NEW SGSO.</t>
  </si>
  <si>
    <t>1. Check the formal structure preservation plan and the respective implementation records.
2. Check whether there is a detailed mapping of the areas covered by the plan, with defined inspection frequency for each area (drawings and delineation reports, including photographic records).
3. Check the methodology used for prioritizing areas/structures and response deadlines.</t>
  </si>
  <si>
    <t>This requirement will be evaluated based on the company's equipment and assets dossiers, as described in the verification column.</t>
  </si>
  <si>
    <t>06. Cybersecurity</t>
  </si>
  <si>
    <t>Alarm Management Methodology</t>
  </si>
  <si>
    <t>The company must have an implemented alarm management methodology in accordance with industry best practices, applicable to critical systems.</t>
  </si>
  <si>
    <t>Observe whether the methodology includes: criteria for alarm classification and prioritization, periodic review of the alarm database, handling of recurring alarms, formal control of interventions (suppression, set point adjustments), effective interface with operators, specific training for alarms, differentiated management under special conditions, and monitoring through indicators.</t>
  </si>
  <si>
    <t>Technical Note ANP No. 10/2023.
IEC 62682:2022 – Management of alarm systems.
IOGP Report 443 (Alarm management guidelines).</t>
  </si>
  <si>
    <t>1. Check for the existence of a formalized procedure (alarm management philosophy and standard document) for alarm management.
2. Check documentation of periodic review of the alarm database (rationalization and removal of unnecessary/superfluous alarms).
3. Provide evidence of team training in alarm management and in the company’s alarm management procedure (philosophy and management standard).
4. Demonstrate control and analysis of the main performance indicators of the alarm system.</t>
  </si>
  <si>
    <t>This requirement will be considered fully met if the company demonstrates:
1. Implemented formal methodology including change control and records;
2. Evidence of periodic review and rationalization of alarms;
3. Evidence of adequate training of the operations team and appropriate responses to critical alarms;
4. Control and reporting of performance indicators according to Technical Note ANP 10/2023;
5. Existence of analysis and response to out-of-service alarms and special operational situations;
6. Record and approval of alarm interventions by a defined authority.</t>
  </si>
  <si>
    <t>Integration Management</t>
  </si>
  <si>
    <r>
      <t>Verification (</t>
    </r>
    <r>
      <rPr>
        <b/>
        <sz val="11"/>
        <color rgb="FF0070C0"/>
        <rFont val="Calibri"/>
        <family val="2"/>
      </rPr>
      <t>at minimum</t>
    </r>
    <r>
      <rPr>
        <b/>
        <sz val="11"/>
        <rFont val="Calibri"/>
        <family val="2"/>
      </rPr>
      <t>)</t>
    </r>
  </si>
  <si>
    <t>01. Corporate strategy</t>
  </si>
  <si>
    <t>Company management philosophy</t>
  </si>
  <si>
    <t>The company's management philosophy, including its Operational Safety Policy, QHSE Policies and Values ​​must be coherent and well communicated to the workforce.</t>
  </si>
  <si>
    <t>Base and M.U.</t>
  </si>
  <si>
    <t>Analyze the documents that define the company’s management philosophy, as well as its Operational Safety Policy, QHSE Policies, and Corporate Values, verifying whether they are formally established within the Company Management System.
Analyze whether the message is coherent and effectively communicated to the workforce.</t>
  </si>
  <si>
    <t>Item 1. RANP 43:2007 - Management Practice N°1 - SGSO; Item 1.3 - DRAFT OF THE NEW SGSO; Item 5.2 - ABNT NBR ISO 9001:2015; Item 5.2 - ABNT NBR ISO 14001:2015; Item 5.2 - ABNT NBR ISO 45001:2018.</t>
  </si>
  <si>
    <t>1. Verify whether the company’s QHSE policies (including operational safety) and corporate values are formally established within the company management system.
2. Verify whether these policies and values have been communicated to the workforce (company employees and contractors).</t>
  </si>
  <si>
    <t>This requirement must assess whether the company's management has a coherent message that permeates its management practices. The management philosophy must be accessible to all workers and well communicated to the workforce.</t>
  </si>
  <si>
    <t>Organizational structure and assignment of responsibilities</t>
  </si>
  <si>
    <t>The company must have an organizational structure with well-defined responsibilities and duties that are clearly communicated to everyone involved.</t>
  </si>
  <si>
    <t>Analyze whether the company clearly defines its organizational structure, as well as the definition of area responsibilities and hierarchical lines of communication.</t>
  </si>
  <si>
    <t>Items 1.3; 1.4; 1.5 - RANP 43:2007 - Management Practice N°1 - SGSO; Items 1.2.1.3, 1.4.1; 1.5.2 - - Management Practice N°1 - DRAFT OF THE NEW SGSO;
Item 7 ISO 9001:2015.</t>
  </si>
  <si>
    <t>1. Verify whether the company clearly defines its organizational structure, both at operational facilities and administrative bases, through organizational charts formally established within the company management system.
2. Verify whether the workforce has access to these organizational charts and is aware of their responsibilities (as described in procedures, job descriptions, or other documents)</t>
  </si>
  <si>
    <t>This requirement must be evaluated according to the formalization of the company's organizational structure.</t>
  </si>
  <si>
    <t>02. Integrated Management</t>
  </si>
  <si>
    <t>Dissemination of Safety Culture</t>
  </si>
  <si>
    <t>The company's senior leadership must act consistently in disseminating the Safety Culture at all levels of the company.</t>
  </si>
  <si>
    <t>Analyze whether senior management consistently communicates, to all managerial and operational levels across the entire fleet, the importance of safety, and whether there is reciprocity and continuity in this communication.</t>
  </si>
  <si>
    <t>RANP 43:2007 - Management Practice N°1 - SGSO; Management Practice N°1- DRAFT OF THE NEW SGSO;
Item 1.4.3 - Regulatory Standard (NR-1):2020;
Items 3.11; 8.4 - IOGP 423-02 (Checklist 2017);
Client requirement.</t>
  </si>
  <si>
    <t>1. Verify whether organizational communication consistently addresses:
a) the means for the workforce to identify and report unsafe situations;
b) the possibility of stopping activities and operations in cases of identified serious and imminent risk;
c) behaviors considered acceptable and unacceptable;
d) compliance with organizational standards;
e) the continuous improvement of Operational Safety; and
f) all rigs in the fleet.
2. Verify whether the drilling contractor has a policy, procedure, or corresponding document addressing Stop Work Authority.</t>
  </si>
  <si>
    <t>This requirement will be considered fully met if the company demonstrates the existence of a policy, procedure, or similar document addressing Stop Work Authority; and consistent communication of safety as a corporate value, maintaining open channels for two-way communication on the subject across all levels of the company. The consistency of communication will be assessed in terms of its continuity, coherence, and coverage across the fleet.</t>
  </si>
  <si>
    <t>Quality Management System</t>
  </si>
  <si>
    <t>The company shall implement a Quality Management System, using a process approach and incorporating the PDCA cycle.</t>
  </si>
  <si>
    <t>Search for documents and evidence of the implementation of a Quality Management System within the company.
Analyze the systematics for communicating current objectives and targets to the company’s own employees and fixed contractors.</t>
  </si>
  <si>
    <t>Items  0.3, 1,  4.3 (A.5), 4.4.1, 7.5 - ABNT NBR ISO 9001:2015</t>
  </si>
  <si>
    <t>1. Verify whether the drilling contractor has formally established a Quality Management System (QMS) Manual (or an equivalent document).</t>
  </si>
  <si>
    <t>This requirement will be considered fully met if the company has formally implemented a Quality Management System (QMS), as well as complied with all the topics of the requirement.</t>
  </si>
  <si>
    <t>Document management (documented information)</t>
  </si>
  <si>
    <t>The company must implement a document management system (documented information) focused, at least, on the processes of formatting, standardization, approval, review criteria, distribution, access, classification, recovery, preservation, retention, back-up, disposition and workforce training regarding company documentation.</t>
  </si>
  <si>
    <t>Analyze the system for controlling and making documentation available (policies, procedures, work instructions, forms, etc.) to the workforce.
Analyze the company’s document management procedure.
Analyze the means used by the company to train the workforce on the aforementioned procedures, as applicable.</t>
  </si>
  <si>
    <t>Items 8.1, 8.2 and 8.3 - RANP 43:2007 - Management Practice N°8 - SGSO; Items 8.1.1, 8.2.1 and 8.3.1 - Management Practice N°8- DRAFT OF THE NEW SGSO; Item 7.5.3 - ABNT NBR ISO 9001:2015. Item 7.5.3 - ABNT NBR ISO 14001:2015. Item 7.5.3 - ABNT NBR ISO 45001:2018. Item E1.7 - IOGP n°510: 2014; Table 1 - Element 1 - Item 1.1 - IOGP n°423-01: 2017.</t>
  </si>
  <si>
    <t>1. Verify whether the company has a formalized and implemented management system.
2. Verify whether the company has a procedure (or a similar document) for document management and control.
3. Verify the availability and adequacy of documentation for the workforce.
4. Verify whether the company has an implemented system that ensures regular document reviews, including mandatory reviews when no revision has been carried out within the timeframe established in the procedure.
5. Verify the system for formatting, standardization, approval, distribution, access, retrieval, preservation, retention, back-up, and availability of the company’s documentation to the workforce.</t>
  </si>
  <si>
    <t>This requirement shall be evaluated both at the base and at the maritime unit(s), through the analysis of documentation, objective evidence, and the results of interviews with the workforce.
It will be considered fully met if the company demonstrates compliance with all the items set forth in this requirement.</t>
  </si>
  <si>
    <t>Process performance indicators management</t>
  </si>
  <si>
    <t>The company shall have a system for managing performance indicators of its processes.</t>
  </si>
  <si>
    <t>Analyze whether the company has defined performance indicators for its processes, both at the corporate level and at the maritime units, as well as the action plans implemented.</t>
  </si>
  <si>
    <t xml:space="preserve">RANP 43:2007 - Management Practice N°6 - SGSO;
Items 6.2.4, 6.2.5, 6.2.5.1, 6.4 and 6.5 - Management Practice N°6- DRAFT OF THE NEW SGSO;
Item E9.4 - IOGP n°510: 2014; 
Table 1 - Element 1 - IOGP n°423-01: 2017; 
Items 1.8, 2.16, 4.4F, 9.1, 9.9, 9.10, 9.11, 9.12, 9.13, 9.14, 10.7 - IOGP 423-02 Checklist 2017; 
Item 4.4.1 c; 6.2; 9.1.1 - ABNT NBR ISO 9001:2015; 
Items 6.2; 9.1.1 - ABNT NBR ISO 14001:2015;
Items 6.2; 9.1.1 - ABNT NBR ISO 45001:2018.
</t>
  </si>
  <si>
    <t>1. Verify whether performance indicators have been defined for all processes, both corporate and maritime units, covering all areas/departments (e.g., QHSE, operations, assets, HR, etc.).
2. Verify the system for communicating performance indicators to the workforce, both at the beginning of the year and through monthly performance updates.</t>
  </si>
  <si>
    <t>This requirement will be considered fully met if the company defines and monitors performance indicators for all its processes, complying with all the topics of the requirement.</t>
  </si>
  <si>
    <t>IMS Management Review Meeting</t>
  </si>
  <si>
    <t>The company must periodically hold management review meetings by Top Management, aiming to improve the performance of the company management system.</t>
  </si>
  <si>
    <t>Analyze the company’s system for conducting management reviews of the Integrated Management System (IMS) by Top Management.</t>
  </si>
  <si>
    <t>Item 6.1 - RANP 43:2007 - Management Practice N°6 - SGSO; 
Item 6.4 - Management Practice N°6 - DRAFT OF THE NEW SGSO; 
Item 9.3 - ABNT NBR ISO 9001:2015; 
ABNT NBR ISO 14001:2015; 
ABNT NBR ISO 45001:2018.</t>
  </si>
  <si>
    <t>1. Verify whether the company has a formalized and implemented system for conducting IMS Management Review Meetings by Top Management.
2. Verify whether the Management Review Meetings are held at planned intervals (at least annually), duly recorded in meeting minutes, with attendance lists, and covering the entire company fleet.</t>
  </si>
  <si>
    <t>This requirement will be considered fully met if the company has formally implemented a system for conducting Integrated Management System (IMS) Management Review Meetings (RACs) by Top Management, and has complied with all the topics of the requirement.</t>
  </si>
  <si>
    <t>Communication between leadership and workforce.</t>
  </si>
  <si>
    <t>The company shall establish reciprocal and continuous communication mechanisms between leadership and the workforce, aiming to enhance operational safety.</t>
  </si>
  <si>
    <t>Search for meeting records, minutes, or other documents that demonstrate leadership’s commitment to disseminating corporate information and guidelines.
Search for evidence of planning for the development and implementation of a procedure focused on the company’s internal communication in the event of a reception (pre‑operation) audit.</t>
  </si>
  <si>
    <t>Items 1.3.2 and 1.4.2 - RANP N°43:2007 - Management practice N°1 - SGSO; 
Items 1.2 - Management Practice N°1 - DRAFT OF THE NEW SGSO; 
Items 1.1, 3.1 - IOGP 423-02 Checklist 2017.</t>
  </si>
  <si>
    <t>1. Verify whether the company has implemented procedure(s) focused on internal communication.
2. Verify the existence of reciprocal and continuous communication mechanisms between leadership and the workforce, aimed at improving Operational Safety.
3. Verify, by sampling, records such as meeting minutes, emails, and other documents that provide evidence of the implementation of these communication mechanisms.</t>
  </si>
  <si>
    <t>This requirement shall be evaluated in accordance with the system implemented for communication between leadership and the company’s own employees.</t>
  </si>
  <si>
    <t>03. Compliance and legal requirements</t>
  </si>
  <si>
    <t>Legal Requirements Verification</t>
  </si>
  <si>
    <t>The company must have a system for surveying, monitoring and implementing legal requirements.</t>
  </si>
  <si>
    <t>Analyze how the company’s system for verifying legal requirements is carried out, whether through a specialized company, software, designated in‑house personnel or fixed contractors, or by other means.</t>
  </si>
  <si>
    <t>Item 6.3.2 - RANP 43:2007 - Management Practice N°6 - SGSO; 
Item 6.3.2 - Management Practice N°6 - DRAFT OF THE NEW SGSO; 
Item 6.1.3; 6.1.4; 7.3; 9.1.2 - ABNT NBR ISO 14001:2015; 
Item 6.1.3; 8.1.4.3; 9.1.1; 9.1.2 - ABNT NBR ISO 45001:2018; 
Items 2.14, 4.6A - IOGP 423-02 Checklist 2017.</t>
  </si>
  <si>
    <t>1. Verify whether the company has a strategy, adequate resource allocation, and a procedure (or a similar document) in place to ensure compliance with applicable legal requirements.</t>
  </si>
  <si>
    <t>This requirement will be considered fully met if the company has formally implemented a system for the identification, monitoring, and implementation of applicable legal requirements, and has complied with all the topics of the requirement.
Note: In cases where pending legal requirement(s) are identified and are past the legal deadline for implementation, regardless of the number of such requirements or the existence of an ongoing action plan, the requirement shall be considered non‑conforming.</t>
  </si>
  <si>
    <t>Code of Ethical Conduct</t>
  </si>
  <si>
    <t>The company shall have a Code of Ethical Conduct implemented.</t>
  </si>
  <si>
    <t>Search for a document related to the company’s Ethical Conduct Code</t>
  </si>
  <si>
    <t>Law No. 12,846/2013;
Decree No. 8,420/2015;
Clause E1.4 – IOGP No. 510:2014;
Code of Best Corporate Governance Practices (IBGC) – 5th Edition – 2018;
ISO 37001:2019;
ISO 37301:2021;
PE‑0COM‑00011 – Petrobras Code of Ethics and Conduct;
Client requirement.</t>
  </si>
  <si>
    <t>1. Verify how the Code of Ethical Conduct is formally established within the Company Management System and made available to the workforce.</t>
  </si>
  <si>
    <t>This requirement shall be evaluated both at the base and at the rig, with a focus on the availability of the document and through interviews to verify the workforce’s level of knowledge. The participation of leadership and the means used for disseminating the information shall also be evaluated.</t>
  </si>
  <si>
    <t>Corporate governance</t>
  </si>
  <si>
    <t>The company shall implement corporate governance practices, including anti‑corruption and anti‑bribery measures, ensuring that the workforce is aware of and knowledgeable about them.</t>
  </si>
  <si>
    <t>Search for the document that contains the company’s corporate governance rules.
Analyze how Top Management participates in this dissemination process.</t>
  </si>
  <si>
    <t>Law No. 12,846/2013;
Decree No. 8,420/2015;
Code of Best Corporate Governance Practices (IBGC) – 5th Edition – 2018;
ISO 37001:2019;
ISO 37301:2021;
Client requirement.</t>
  </si>
  <si>
    <t xml:space="preserve">1. Verify the existence of a formalized compliance policy (or a similar document).
</t>
  </si>
  <si>
    <t>This requirement shall be evaluated only at the base, with a focus on the availability of the document.</t>
  </si>
  <si>
    <t>General Data Protection Regulation (GPDR)</t>
  </si>
  <si>
    <t>The company must implement a system for processing personal data with the aim of protecting the fundamental rights of freedom and privacy and the free development of the personality of the natural person.</t>
  </si>
  <si>
    <t>Search for documents and evidence of the implementation of a system for protecting the personal data privacy of the workforce.</t>
  </si>
  <si>
    <t>Brazilian Federal Law 13709 - GDPR</t>
  </si>
  <si>
    <t>1. Verify whether the company has a policy, procedure, or similar document, formally established within the Company Management System, addressing the protection of the workforce’s personal data privacy.</t>
  </si>
  <si>
    <t>This requirement will be considered fully met if the company has implemented a policy, procedure, or similar document, formally established within the Integrated Management System (IMS), addressing the protection of the personal data privacy of its workforce, and has complied with all the topics of the requirement.</t>
  </si>
  <si>
    <t>04. Lessons learned and Good Practices</t>
  </si>
  <si>
    <t>Systematic of dissemination, distribution and control of information obtained from lessons learned.</t>
  </si>
  <si>
    <t>The company shall have a system for the dissemination, distribution, and control of information, with the objective of applying lessons learned captured both internally and externally.</t>
  </si>
  <si>
    <t>Analyze the systematic dissemination and distribution of lessons learned and how the communication flow is carried out.</t>
  </si>
  <si>
    <t>Draft of the New SGSO (Clauses 7.2.2 and 9.6.1);
Clauses 9.1A, 9.3, and 10.8 – IOGP 423-02 Checklist 2017.</t>
  </si>
  <si>
    <t>1. Verify the (formalized) system for the dissemination and distribution of lessons learned, both internally and externally, related to accidents/incidents and the results of internal/external audits.
2. Verify, by sampling, evidence of the dissemination and distribution of formal records/actions related to lessons learned from accidents/incidents and the results of internal/external audits.</t>
  </si>
  <si>
    <t>This requirement will be considered fully met if the company has formally implemented a system for the dissemination and distribution of lessons learned from accidents/incidents and from the results of internal and external audits, and has complied with all the topics of the requirement.</t>
  </si>
  <si>
    <t>06. Audits and handling deviations</t>
  </si>
  <si>
    <t>Internal Audit on Operational Safety Management (SGSO)</t>
  </si>
  <si>
    <t>The company shall have an implemented process for carrying out internal audits of the  Operational Safety Management (SGSO).
The company shall ensure that audits are carried out within the timeframe established in the SGSO management practices.</t>
  </si>
  <si>
    <t>Search for documents and evidence demonstrating compliance with the system for conducting internal SGSO audits.</t>
  </si>
  <si>
    <t>Management Practice No. 7 – RANP 43:2007 (SGSO);
Management Practice No. 7 – Draft of the New SGSO;
IOGP 423‑02 Checklist (2017);
Client requirement.</t>
  </si>
  <si>
    <t>1. Verify whether the company has a formal procedure (or a similar document) for the management of  Operational Safety Management (SGSO) internal audits.
2. Verify whether the audit team has been defined in accordance with the applicable procedure (or a similar document).
3. Verify whether the company has an Operational Safety Management (SGSO) internal audit schedule that is formally implemented and complied with.</t>
  </si>
  <si>
    <t>This requirement shall be evaluated at the base, with a focus on the evidence observed and analyzed in accordance with the audit schedules and audit plans presented.</t>
  </si>
  <si>
    <t xml:space="preserve">  </t>
  </si>
  <si>
    <t>01. Onboard SMS Practices and Culture</t>
  </si>
  <si>
    <t>SMS Management Plan</t>
  </si>
  <si>
    <t>The company must have an HSE management plan approved, implemented and disseminated to the entire workforce.</t>
  </si>
  <si>
    <t>Analyze the SMS plan adopted by the company, verifying whether it meets the minimum requirements set forth in applicable standards and legislation and assessing its effectiveness in practice. In addition, verify how the plan is communicated to the workforce, ensuring that the dissemination methods are clear, accessible, and capable of promoting understanding and engagement.</t>
  </si>
  <si>
    <t>Items 4.4, 5.1, 5.2, 6.2.1, 6.2.2, 7.3 - ISO 14001:2015; Items 4.4, 5.1, 5.2, 6.2.1, 6.2.2, 7.3 - ISO 45001:2024; Items E1.5.2, E2.1.1 - IOGP Report 432 Table 1:2017; Items 1.1, 1.2 and 1.3.3 - RANP 43:2007 - Management practice N°1 - SGSO; Items 1.1.1, 1.2.1.3, 1.3.1 and 1.6 - Management Practice No. 1 - DRAFT OF THE NEW SGSO; Item 7.3 - ABNT NBR ISO 9001:2015 standard. IOGP 423-02 Checklist 2017</t>
  </si>
  <si>
    <t>1. Verify whether the SMS Management Plan contains the minimum content addressing the following topics:
Commitments and responsibilities;
Policies, standards, and objectives;
Organization, resources, and capability;
Stakeholders (regulatory authorities, operators, local communities, etc.);
Risk assessment and control (Health, Safety, Environment, and Social Responsibility);
Plans and procedures related to critical activities;
Safe work;
Monitoring, reporting, and learning;
Assurance, review, and process improvement.</t>
  </si>
  <si>
    <t>Evaluate the requirement based on the robustness of the company’s SMS Plan and its developments.</t>
  </si>
  <si>
    <t>Dissemination of SMS Culture</t>
  </si>
  <si>
    <t>The company must have a set of strategies for the dissemination of the SMS Culture, ensuring its wide communication and effective implementation.</t>
  </si>
  <si>
    <t>Assess the process for disseminating the SMS Culture, considering the strategy adopted by the base and the level of involvement of the company’s own employees, fixed and temporary contractors, as well as senior management.</t>
  </si>
  <si>
    <t>Items 5.1, 7.2 - ABNT NBR ISO 14001:2015 standard; Items 5.1, 5.4 - ABNT NBR ISO 45001:2024 standard; Item E8.5.2 and item 4.7- IOGP Report 432 Table 1:2017; Section 1 Annex A - IOGP Report 423-02:2017; Checlist 2017 Items 1.1, 1.2 and 1.4 - RANP 43:2007 - Management practice N°1 - SGSO; Items 1.1.1, 1.2.1.3, 1.3.1 - Management Practice N°1 - DRAFT OF THE NEW SGSO.</t>
  </si>
  <si>
    <r>
      <t>1. Verify through onboard interviews whether the workforce is committed to carrying out activities in accordance with the company’s policies, standards, and objectives;
2. Verify whether communication and engagement mechanisms are in place to ensure the dissemination of knowledge that strengthens the collective safety culture;
3. Verify whether the workforce values pre- and post-task analysis tools and whether there is encouragement from senior management and leadership for the use of:
- Pre-task conversations and Job Safety Analysis (JSA);
- Assessment of the risks involved in a task through team or individual assessment tools (Toolbox Talk, Step Seven, Stop Card, etc.);
- Identification of safe behaviors and positive actions related to the task for dissemination and learning throughout the organization;
- Learning from incidents, events, and non-conformities from internal and external sources;
- Dissemination of safety alerts;
- Fatigue management, taking into account the influence of circumstances outside of work, shift rotations, and working conditions;
- The Stop Work Authority process when deviations are identified before or during the task.</t>
    </r>
    <r>
      <rPr>
        <strike/>
        <sz val="9"/>
        <rFont val="Arial"/>
        <family val="2"/>
      </rPr>
      <t xml:space="preserve">                                                                                                                                                              </t>
    </r>
  </si>
  <si>
    <t>Evaluate the requirement through interviews with members of the workforce, with the objective of verifying how safety‑oriented tools and strategies are disseminated and encouraged, as well as the value and level of importance attributed to them. In addition, analyze the level of engagement and alignment of the workforce with the safety values established by the organization.
Sampling: 2 days.</t>
  </si>
  <si>
    <t>Safety Card Management</t>
  </si>
  <si>
    <t>The company must have a systematic process for the handling of safety cards.</t>
  </si>
  <si>
    <t>Assess how the company promotes the use of the Safety Card when a risk is identified. Verify the treatment given to the cards, including registration processes, tracking and control of pending items, assurance of free expression by employees, and the absence of punitive measures for issuing a card. There must be a formal routine for the periodic analysis and evaluation of these cards.</t>
  </si>
  <si>
    <t>Item 1.2 – RANP 43:2007 - Management Practice N°1 - SGSO; Item 1.3.1 - Management Practice N°1 - DRAFT OF THE NEW SGSO; Items 2.1, 2.2 – RANP 43:2007 - Management Practice N°2 - SGSO; Item 2.1.1 - Management Practice N°2- DRAFT OF THE NEW SGSO; Item 8.4 - IOGP 423-02 Checklist 2017.</t>
  </si>
  <si>
    <t>1. Verify whether statistical analyses of recurrence of actions and issues are carried out and whether these analyses are used as input for any program within the company;
2. Verify the system established for the treatment of the information generated;
3. Verify whether the company has a system that values and encourages employees to issue high‑quality safety cards that identify deviations, not only commendations, considering company employees, contractors, and client personnel;
4. Verify whether the system is electronic or manual. If electronic, assess whether it reduces processing time and minimizes errors in data entry.</t>
  </si>
  <si>
    <t>Evaluate the requirement considering the support provided by leadership for the issuance of safety cards, as well as the treatment given after their issuance.
Sampling: 2 days.</t>
  </si>
  <si>
    <t>Systematic to avoid WFFD (Waterborne and Foodborne Disease) and infectious diseases</t>
  </si>
  <si>
    <t>The company must have a systematic approach for the prevention of waterborne, foodborne, and infectious diseases.</t>
  </si>
  <si>
    <t>Assess whether the company implements the best industry practices related to hygienic and sanitary control for the prevention of WFFD (Waterborne and Foodborne Diseases).</t>
  </si>
  <si>
    <t>Good Practice Guide – DTH Prevention.Rev02:2022; 
ISO 22000:2022; 
Items 2.4.1, 2.4.2, 2.15.1 - IOGP Report 432 Table 2:2017; 
ISO 31000:2023; 
ABNT NBR ISO/IEC 31010:2012; Item 4.1 - IADC HSE Case guidelines;
Item 6.1 - ABNT NBR ISO 14001:2015 standard.</t>
  </si>
  <si>
    <t>1. Verify the barriers or safeguards implemented for major risks related to DTHA, analyzing whether they are treated as critical in the unit’s risk analysis;
2. Verify the performance of weekly inspections and the monitoring of the onboard catering/hotel services team actions for the prevention of DTHA, in accordance with NR‑37;
3. Verify whether the sanitary risk self‑assessment form is used, including the Checklist provided by Petrobras. Analyze the effectiveness of the actions taken to address the identified non‑conformities;
4. Verify whether, during boarding briefings, guidance is provided to the workforce on the following topics:
- DTHA prevention;
- Hand hygiene;
- Basic notions of personal and collective hygiene;
- Storage and consumption of food in cabins;
- Prohibition of boarding with perishable food.
5. Verify whether the company contracted to provide catering and food services complies with the requirements of the Food Safety Management System established in ISO 22000:2019 – Food Safety Management Systems;
6. Verify whether outbreaks or suspected outbreaks of DTHA are reported within 24 hours.</t>
  </si>
  <si>
    <t>Evaluate the requirement as described in the verification column. At the Maritime Unit, verify whether preventive measures are being implemented in accordance with the applicable system or procedure.</t>
  </si>
  <si>
    <t>Registration of inspections and monitoring of the handling of pending SMS</t>
  </si>
  <si>
    <t>The company must have a duly registered Safety Inspection and Emergency Equipment Inspection Plan.</t>
  </si>
  <si>
    <t>Analyze the schedule and the measures adopted in the action plans arising from safety inspections, as well as the corrective and preventive actions that have already been implemented and reviewed.</t>
  </si>
  <si>
    <t>Petrobras Standard N-2644
CONAMA RESOLUTION No. 398, of June 11, 2008;
Items E3.2.1, E5.2 - IOGP Report 432 Table 1:2017;
Items 2.2.1,2.2.2, 2.14.16, 2.14.19 - IOGP Report 432 Table 2:2017;
Item 9.3.5.5 - Regulatory Standard NR 09:2021; 
Items 8.1, 8.2 - ABNT NBR ISO 14001:2015 standard;
Items 8.1, 8.2 - ABNT NBR ISO 45001:2024 standard.</t>
  </si>
  <si>
    <t>1. Check whether the plan exists, whether it is registered and whether it is strictly followed within the possibilities of operations. 
2.The plan must contain at least: - Fire Extinguishers (monthly inspections, weighing, recharging, tests - certificates, reports); - Hydrants/pressurized fire extinguishing network (Inspections, tests - reports); - Emergency alarms (Sound and Light); - Inspection and calibration of critical Sensors (H2S, CH4), Flame and Smoke, Emergency Lighting, Instrument Calibration (lux meter, decibel meter, thermometer, anemometer); - Victim immobilization equipment (board, stabilization belts, cervical collar); - Defibrillator; - First aid kit; - PPE for emergency responses (masks, glasses, gloves, special access clothing, oxygen cylinder, etc.); - Rescue equipment (lifeboats, inflatable rafts, life jackets, special clothing); - EPC (isolation barriers, signage); - Transshipment Basket (if permitted by Petrobras - approval certificate and regular inspections); - SOPEP Kit; - Inspection of eyebolts (retractable fall arrest anchor points: 1500 kg); - Inspection of the drilling tower, retractable fall arresters, straps, complete inspection of the slings; Crane inspection, man rider and cat line winches; T Card (Security Crew Card).</t>
  </si>
  <si>
    <t>Evaluate the requirement with a focus on evidence. The company’s base must present a schedule and an inspection plan for SMS equipment. How are potential deviations handled? Does the company seek to reduce deviations from the inspection schedule and plan? Is there any type of analysis of the actions already implemented?</t>
  </si>
  <si>
    <t>Correlation Matrix between the company's management practices and the SGSO, DIM and DUM.</t>
  </si>
  <si>
    <t>The company must have a system for the management, monitoring, dissemination, and periodic review of documents submitted to the client and regulatory authorities.</t>
  </si>
  <si>
    <t>Analyze the systematic review of the SGSO, DIM and DUM correlation matrix.</t>
  </si>
  <si>
    <t>Item 37.30 - Regulatory Standard - NR 30:2022;
Chapter 5 - RANP 43:2007  - SGSO</t>
  </si>
  <si>
    <t>1. Verify the frequency and the process used for reviewing documents, including the correlation matrix between the SGSO, DIM, and DUM management systems, as well as other applicable documents submitted to the client and/or regulatory authorities;
2. Verify the triggers that initiate document reviews;
3. Verify the internal criteria adopted for document review;
4. Verify document issuance deadlines in accordance with the SGSO and NR‑37;
5. Verify the consistency and compatibility between related documents;
6. Analyze the dissemination of Bridging Documents and the implementation of the necessary actions, considering Petrobras documents versus those of the drilling contractor.</t>
  </si>
  <si>
    <t>Evaluate the requirement only at the company’s base, based on the correlation matrix between the management systems, with the assessment improving as the consistency of the matrix increases.</t>
  </si>
  <si>
    <t>02. Work in critical areas of the probe</t>
  </si>
  <si>
    <t>Identification and classification of critical areas of the unit</t>
  </si>
  <si>
    <t>The company must have criteria for identifying and classifying critical areas within the unit.</t>
  </si>
  <si>
    <t>Analyze the identification criteria and the methodology used to classify the critical areas of the installation.</t>
  </si>
  <si>
    <t>Items 12.1, 12.2, 12.3 - RANP 43:2007 - Management Practice N°12 - SGSO; Items 12.1, 12.2, 12.3 - Management Practice N°12- DRAFT OF THE NEW SGSO.</t>
  </si>
  <si>
    <t xml:space="preserve">1. Verify, by sampling, the mapping and classification of critical areas in the installation and whether they have been reviewed within the period stipulated by the system;
2. Verify the ability to efficiently delimit areas that pose hazards and/or risks to human life;
3. Verify, through onboard interviews, the knowledge of employees, including leadership, regarding critical areas;
4. Analyze, at the maritime unit, whether there is adequate signage of the critical areas identified in the mapping.                                  </t>
  </si>
  <si>
    <t>Evaluate the requirement with a focus on objective evidence and restrict the assessment to verifying the mapping of critical areas according to the classification of areas that pose risks and hazards to human life. Analyze the level of knowledge of the entire workforce.</t>
  </si>
  <si>
    <t>Systematic entry and stay in critical areas</t>
  </si>
  <si>
    <t>The company must have a system for entry, stay, and rescue in risk areas. This system must be aligned with industry best practices and client requirements.</t>
  </si>
  <si>
    <t>Analyze whether the company has and how it uses the authorization system for entry and stay in risk areas, whether this classification is linked to a risk analysis, or is based solely on the perception of employees. Analyze whether there is monitoring of this control to test its effectiveness. Analyze whether there are rescue plans in controlled areas and whether rescuers are trained.</t>
  </si>
  <si>
    <t>Item 3.2.2 - RANP 43:2007 - Management Practice N°3 - SGSO; 
Item 3.3.1.1 - Management Practice N°3- DRAFT OF THE NEW SGSO; 
Appendix 2 - Regulatory Standard - NR 30:2022; Item 2.4.1 - IOGP Report 432 Table 2:2017; 
Item 6.1 - ABNT NBR ISO 45001:2018 standard.</t>
  </si>
  <si>
    <t>1. Check by sampling whether there is a record of entry and stay in risk areas of the facilities; 
2.Verify the risk analysis that was used as a basis for determining risk areas; 
3.Check the type of signage used (colors of the insulation tape, for example: red and white zebra print, red and yellow, among other colors);</t>
  </si>
  <si>
    <t>Evaluate the requirement only at the Maritime Unit, with a focus on evidence, covering three items: records of entry and stay of personnel not linked to the activity, the risk analysis used to determine critical areas, and monitoring the effectiveness of the measures adopted.
Sampling: 3 days.</t>
  </si>
  <si>
    <t>Training on activities carried out in controlled areas and working at heights</t>
  </si>
  <si>
    <t>The company must provide and require its own employees and fixed and temporary contractors to undergo special training for performing activities in controlled areas and for working at heights.</t>
  </si>
  <si>
    <t>Analyze the special training records of permanent and temporary employees and outsourced workers in the given risk area for the performance of their position's activities in these higher risk areas.</t>
  </si>
  <si>
    <t>Item 3.2.2 - RANP 43:2007 - Management Practice N°3 - SGSO; 
Item 3.3.1.1 - Management Practice N°3- DRAFT OF THE NEW SGSO; 
Item 2.1.5 and 2.1.10 - IOGP Report 432 Table 2:2017; 
Item 6.1.2 - ABNT NBR ISO 45001:2018 standard; 
Regulatory Standard - NR 09:2021.</t>
  </si>
  <si>
    <t>1. Check by sampling in open PTs whether employees have specific training to be in the risk area in which they are working (confined space, working at heights, etc.) (valid for employees, fixed and temporary outsourced workers and client outsourced workers); 
2. Check whether the control and guarantee of regulatory training in critical areas (confined space, working at heights, etc.) for own and outsourced employees of related activities is linked in the PT's process;
3. Check whether the company has a system that guarantees that activities will only be carried out by professionals with valid certification; 
4. Check whether the performers have a valid ASO and are authorized to work in critical areas (confined space, work at height, etc.).</t>
  </si>
  <si>
    <t>Evaluate the requirement at the base through the Human Resources Management and at the Maritime Unit with a focus on interviews, not being limited to the verification of specific training records for each area of the unit. The SMS auditor must verify whether the employee performing the activity under an open Work Permit (WP) in critical areas has the necessary training to carry out the task.
Sampling: 1 day.</t>
  </si>
  <si>
    <t>Systematic use of appropriate PPE for critical activities.</t>
  </si>
  <si>
    <t>The company must ensure that its own employees and fixed and temporary contractors use specific PPE for routine activities and for critical high‑risk activities, and that such PPE is used appropriately.</t>
  </si>
  <si>
    <t>Analyze PPE delivery and use records and usage training records, for own employees and permanent and temporary outsourced employees.</t>
  </si>
  <si>
    <t>Item 1.4.2 - RANP 43:2007 - Management Practice N°1 - SGSO; 
Item 1.2.1.2 - Management Practice N°1 - DRAFT OF THE NEW SGSO; 
Item 3.1 - RANP 43:2007 - Management Practice N°3 - SGSO; 
Item 3.1.1 - Management Practice N°3- DRAFT OF THE NEW SGSO; 
Appendix 2 - Regulatory Standard - NR 30:2022; 
Item 2.4.1 - IOGP Report 432 Table 2:2017; 
Regulatory Standard - NR 06:2025;
Item 4.4 - API RP 54:2021.</t>
  </si>
  <si>
    <t>1. Verify, by sampling, whether employees use appropriate PPE in the areas of the unit and whether they know how to use it properly in all areas of the unit;
2. Verify whether the safety technician effectively participates in the Work Permit (WP) process or provides support for activities carried out without a WP;
3. Verify whether the safety technician assesses the proper use of PPE by fixed and temporary contractor teams and what measures are taken in case of deviation;
4. Verify whether the base or the onboard SMS/Service Management team controls the specification and validity of PPE for company employees and whether any type of control is used for PPE of fixed and temporary contractors.</t>
  </si>
  <si>
    <t>Evaluate the requirement only at the Maritime Unit, with a focus on evidence, and restrict the assessment to verifying the training records presented, the proper use of PPE, and the participation of the safety technician.</t>
  </si>
  <si>
    <t>03. Unit risk analysis</t>
  </si>
  <si>
    <t>Hazard identification system</t>
  </si>
  <si>
    <t>The company must have a system with techniques (SHIDAC, HAZID, APR, Hazard Register, etc.) and tools used to identify major hazards inherent to operations and to the Unit.</t>
  </si>
  <si>
    <t>Analyze the documentation presented with the unit's risk analyses. Evaluate the methodology used to identify the unit’s risks. Assess whether there is a set periodicity for reviewing the analyses, or whether they are only reviewed when a significant change occurs in the unit.</t>
  </si>
  <si>
    <t>Item 4.1 - - Part 4 IADC HSE Case guidelines:2015;WOAD; Annex B - NBR IEC 31010:2021; Items 12.1, 12.2, 12.3 - RANP 43:2007 - Management Practice N°12 - SGSO; Item 12.2 - Management Practice N°12- DRAFT OF THE NEW SGSO.</t>
  </si>
  <si>
    <t>1. Verify the system used for identifying major risks (whether quantitative data and international references are used for this identification, or only qualitative data);
2. Verify which standard or most commonly used techniques (benchmark) are applied, in order to compare them with those presented by the company.</t>
  </si>
  <si>
    <t>Evaluate the requirement based on the system adopted by the company for the proper identification and assessment of hazards inherent to the maritime unit. Assess the techniques used to identify and evaluate different hazards, ranging from major hazards (fire, structural failure, aircraft crash, blowout) to those specific to certain areas of the maritime unit (confined space, cargo handling, storage of toxic or radioactive substances, electrical equipment failure). Evaluate whether the techniques used by the company in its analyses are the same as those used by other companies.</t>
  </si>
  <si>
    <t>Unit risk analysis</t>
  </si>
  <si>
    <t>The company must have a unit risk analysis, with a record of the methodology used to analyze impacts and mitigation actions for all risks inherent to the process.</t>
  </si>
  <si>
    <t>Analyze the documentation presented, checking the systematic identification and assessment of risks, as well as the main risks and minor risks mapped and controlled through actions to reduce the probability of risk occurrence and mitigation of resulting impacts, leaving within the tolerable range in ALARP.</t>
  </si>
  <si>
    <t>Annex B - NBR IEC 31010:2021; ISO 17776:2016; Introduction and Item 4.5 - Part 4 IADC HSE Case guidelines:2015;WOAD; Items 12.1, 12.2, 12.3 - RANP 43:2007 - Management Practice N°12 - SGSO; Items 12.3 and 12.4 - Management Practice N°12- DRAFT OF THE NEW SGSO.</t>
  </si>
  <si>
    <t>1. Verify whether the risk analysis techniques used are in accordance with applicable ISO / IEC standards;
2. Verify whether the risk analysis identifies scenarios and safeguards;
3. Verify whether the unit risk analysis minimally covers the modules indicated in the IADC HSE Case Guidelines 2025;
4. Verify whether the company has reproduced, in the Bow‑Tie diagrams for major events, all risk prevention and mitigation barriers identified in the Hazard Register, indicating all applicable critical elements related to people, equipment, and procedures or critical activities.</t>
  </si>
  <si>
    <t>Evaluate the requirement based on the overall quality of the risk analysis. Only qualitative risk analysis will be considered; if quantitative and/or semi‑quantitative risk analyses exist, their quality will be assessed under requirement GSMS0069.</t>
  </si>
  <si>
    <t>Identification of critical equipment</t>
  </si>
  <si>
    <t>The company must have a list of critical equipment from the unit's BOW TIE/Risk Analysis.</t>
  </si>
  <si>
    <t>Analyze whether critical equipment comes from BOW TIE/Risk Analysis, how it is updated and how this information is disseminated to the team.</t>
  </si>
  <si>
    <t>Items 11.1, 11.2, 11.3 - RANP 43:2007 - Management Practice N°11 - SGSO; Items 11.1, 11.2, 11.3 - Management Practice N°11- DRAFT OF THE NEW SGSO.</t>
  </si>
  <si>
    <t>1. Verify whether critical equipment is listed and derived from the BOW‑TIE / Risk Analysis.</t>
  </si>
  <si>
    <t>Evaluate the requirement based on the existence of the list of critical equipment derived from the verifications carried out through the BOW‑TIE / Risk Analysis.</t>
  </si>
  <si>
    <t>Identification of critical procedures and tasks</t>
  </si>
  <si>
    <t>The company must have a list of critical procedures and tasks arising from the activities listed in the unit's BOW TIE/Risk Analysis.</t>
  </si>
  <si>
    <t xml:space="preserve">
Analyze whether the procedures and critical tasks listed cover all the activities foreseen in the BOW TIE/Risk Analysis, how they are updated and how this information is disseminated to the team.</t>
  </si>
  <si>
    <t>1. Verify whether critical procedures and tasks are listed and derived from the activities identified in the BOW‑TIE / Risk Analysis;
2. Verify whether the critical tasks identified are related to or referenced in the critical procedures, within the risk analysis or in any complementary document.</t>
  </si>
  <si>
    <t>Evaluate the requirement based on the existence of the list of critical procedures and tasks in the BOW‑TIE / Risk Analysis.</t>
  </si>
  <si>
    <t>Identification of critical systems</t>
  </si>
  <si>
    <t>The company must have a list of critical systems from the unit's BOW TIE/Risk Analysis.</t>
  </si>
  <si>
    <t>Analyze whether critical systems come from BOW TIE/Risk Analysis, how they are updated and how this information is disseminated to the team.</t>
  </si>
  <si>
    <t>1. Verify whether critical systems are listed and linked to the barriers identified in the BOW‑TIE / Risk Analysis;
2. Verify whether the critical systems identified and listed in the risk analysis are included in the list of critical systems managed by the company’s maintenance system.</t>
  </si>
  <si>
    <t>Evaluate the requirement based on the existence of the list of critical systems (if it exists and is different from the critical equipment list) in the BOW‑TIE / Risk Analysis.</t>
  </si>
  <si>
    <t>Experienced professionals in unit risk analysis</t>
  </si>
  <si>
    <t>The company must have qualified professionals to carry out the unit's risk analyses, with the respective qualifications and experience necessary for the analyzes involving the entire unit and in the dissemination and application of the risk analysis on board.</t>
  </si>
  <si>
    <t>Analyze the CV of employees assigned to risk analyzes involving the operations of the maritime unit.</t>
  </si>
  <si>
    <t>Items 12.4.1 and 12.4.2 - RANP 43:2007 - Management Practice N°12 - SGSO; Item 12.3.1 - Management Practice N°12- DRAFT OF THE NEW SGSO.</t>
  </si>
  <si>
    <t>1. Verify, by sampling, employee records and the qualification training carried out for risk analysis;
2. Verify whether criteria have been established for the selection of a multidisciplinary team to perform hazard identification and risk analysis, considering:
- Knowledge of the activities, operation, system, equipment, installation, or enterprise to be assessed, evidenced through each member’s professional résumé (which must include courses and experience related to the HSE Case);
- Knowledge of the technique used;
- Experience in risk analysis;
- Independence criteria to conduct the process in an objective and impartial manner;
- Number of participants and the involvement of Contracted Companies, according to the size and complexity of the assessment;
- Participation of Workforce members in the preparation of the risk analysis related to the operation.
3. Verify whether the résumés (CVs) of the professionals who prepared the risk analysis are included in its content or referenced in documents cited in the HSE Case.</t>
  </si>
  <si>
    <t>Evaluate the requirement based on the adequate qualification of employees for the different risk analysis techniques used by the company, including HAZID, HAZOP, BOW‑TIE, QRA, among others. Assess how the professional participates during the analyses performed, whether they only approve, provide guidance, or directly participate in the content of the analysis.</t>
  </si>
  <si>
    <t>Disclosure and Training of the Risk Study</t>
  </si>
  <si>
    <t>Disclosure of the Unit’s Risk Study to the crew, adapting the communication and training of scenarios and barriers to specific areas.</t>
  </si>
  <si>
    <t>The company must share the unit's risk analyzes with the workforce, in detail for the areas involved, so that the barriers and their management are known.</t>
  </si>
  <si>
    <r>
      <rPr>
        <sz val="9"/>
        <rFont val="Arial"/>
        <family val="2"/>
      </rPr>
      <t>Items 2.1 and 2.2.2 - RANP 43:2007 - Management Practice N°2 - SGSO; Item 2.1.1 - Management Practice N°2- DRAFT OF THE NEW SGSO; Item 3.3.5 - RANP 43:2007 - Management Practice N°3 - SGSO; Item 3.3.4 - Management Practice N°3- DRAFT OF THE NEW SGSO; Item 8.2 - RANP 43:2007 - Management Practice N°8 - SGSO; Item 8.2.1 - Management Practice N°8- DRAFT OF THE NEW SGSO; Item 12.4.4 - Management Practice N°12- DRAFT OF THE NEW SGSO.</t>
    </r>
    <r>
      <rPr>
        <i/>
        <u/>
        <sz val="9"/>
        <rFont val="Arial"/>
        <family val="2"/>
      </rPr>
      <t xml:space="preserve"> </t>
    </r>
  </si>
  <si>
    <t>1. Check how information is shared and how the effectiveness of this sharing is evaluated.</t>
  </si>
  <si>
    <r>
      <t>Evaluate how the unit's risk analysis is disclosed/covered, as well as the knowledge of the workforce on board the unit of the updated risk study, regardless of whether the risk analysis is adequate. If the company has a structured process for disclosure, but this was not effective and/or the current version of the risk analysis was not fully disclosed, a score of 7 (OM) will be assigned.</t>
    </r>
    <r>
      <rPr>
        <b/>
        <i/>
        <sz val="9"/>
        <rFont val="Arial"/>
        <family val="2"/>
      </rPr>
      <t xml:space="preserve"> </t>
    </r>
    <r>
      <rPr>
        <sz val="9"/>
        <rFont val="Arial"/>
        <family val="2"/>
      </rPr>
      <t>To obtain a score of 10, the company must demonstrate that it carries out general training on the HSE Case and specific training for barrier guardians with adequate duration and verification of the effectiveness of the training, which will be proven by interviews with employees.</t>
    </r>
    <r>
      <rPr>
        <b/>
        <i/>
        <sz val="9"/>
        <rFont val="Arial"/>
        <family val="2"/>
      </rPr>
      <t xml:space="preserve">
</t>
    </r>
  </si>
  <si>
    <t>Barrier management technique</t>
  </si>
  <si>
    <t>The company must use the BOW TIE technique to manage the barriers identified in the risk analysis in a systematized and integrated way.</t>
  </si>
  <si>
    <t>Analyze whether the company uses the BOW TIE technique to monitor its major emergencies and whether the barriers contained in BOW TIE are monitored and updated in real time, keeping risks within the tolerable range in ALARP.</t>
  </si>
  <si>
    <r>
      <t>Introduction and Items 4.5, 4.6 - Part 4 IADC HSE Case guidelines:2015;WOAD; Items 11.3 - RANP 43:2007 - Management Practice N°11 - SGSO. Item 11.3 - Management Practice N°11- DRAFT OF THE NEW SGSO; Items 12.1, 12.2, 12.3 - RANP 43:2007 - Management Practice N°12 - SGSO;</t>
    </r>
    <r>
      <rPr>
        <i/>
        <sz val="9"/>
        <rFont val="Arial"/>
        <family val="2"/>
      </rPr>
      <t xml:space="preserve">
</t>
    </r>
    <r>
      <rPr>
        <sz val="9"/>
        <rFont val="Arial"/>
        <family val="2"/>
      </rPr>
      <t>Item 12.5 - Management Practice N°12- DRAFT OF THE NEW SGSO; Item 1.6 - Content of the DSO - Annex III - Draft SGSO resolution.</t>
    </r>
  </si>
  <si>
    <t>1. Verify whether the company uses the BOW‑TIE technique to monitor, control, prevent, and mitigate the occurrence of major emergencies;
2. Verify whether the monitored barriers are correctly derived from the risk analysis;
3. Verify whether all major events, consequences, and hazards (as defined in the internal procedure) are mapped in the risk analysis and identified in the Bow‑Tie diagrams, with all risk prevention and mitigation measures.</t>
  </si>
  <si>
    <t>Evaluate the requirement based on whether or not the BOW‑TIE risk analysis technique is used and on the coherence of barrier management with the risk analysis applied. The assessment shall consider only the BOW‑TIE diagram or a similar technique, disregarding any potential significant deviations in the risk analysis.</t>
  </si>
  <si>
    <t>Human Reliability Analysis</t>
  </si>
  <si>
    <t>The company must have a system for evaluating human reliability when carrying out Critical Tasks and Procedures.</t>
  </si>
  <si>
    <t>Analyze the content of the system, checking whether there are definitions of techniques for analyzing critical tasks and procedures and the respective performance influencers for each activity, stipulating a minimum workforce for each type of operation.</t>
  </si>
  <si>
    <t>Item 4.4 - Management Practice N°4 - DRAFT OF THE NEW SGSO; HSE-RR679 - Review Of Human Reliability Assessment Methods:2009; The Petro-HRA Guidelines - 2022.</t>
  </si>
  <si>
    <t xml:space="preserve">1. Check whether there is an established methodology to systematically evaluate human reliability in carrying out Critical Tasks and Critical Operational Safety Procedures, such as: 
- Use of recognized techniques, qualitative or quantitative, as applicable; 
- Identification and analysis of Critical Operational Safety Tasks in Critical Operational Safety Procedures; 
- Identification of the most likely Human Errors and Performance Influencing Factors (organizational, technological, environmental and individual) for each Critical Operational Safety Task; </t>
  </si>
  <si>
    <t>Assess whether the company conducts a Human Reliability Analysis study that identifies possible human errors and/or failures that may occur during the execution of critical tasks. If the company has already started studies focused on human reliability, a score of 3 will be assigned. If the company has already advanced in the studies but has not implemented them, a score of 7 (OM) will be assigned. And if there is any measure implemented to reduce human errors, a score will be assigned.</t>
  </si>
  <si>
    <t>04. Environmental Risk Analysis</t>
  </si>
  <si>
    <t>Systematic for identification and analysis of environmental risks (APRA)</t>
  </si>
  <si>
    <t>The company must ensure that there is a system for identifying and analyzing environmental risk for all existing activities.</t>
  </si>
  <si>
    <t>Analyze the procedure and the system for the identification and analysis of environmental risks. The system must cover all existing environmental risks, including those of minor impact. Review some of the analyses performed and verify whether all environmental risk areas and activities are mapped and whether they are described in Portuguese and, when applicable, in English. Analyze the training records provided for in the procedure and in the environmental risk analyses.</t>
  </si>
  <si>
    <t>Items 2.4.1, 2.4.2, 2.15.1 - IOGP Report 432 Table 2:2017; ISO 31000:2023;
NBR IEC 31010:2021; 
Item 4.1 and 4.2.3 - Part 4 IADC HSE Case guidelines:2015;
WOAD; Item 12.5 - RANP 43:2007 - Management Practice N°12 - SGSO;
Item 12.5 - Management Practice N°12- DRAFT OF THE NEW SGSO; Item 6.1 - ABNT NBR ISO 14001:2015 standard.</t>
  </si>
  <si>
    <t>1.Check the methodologies provided for in the procedure; 2.Check barriers or safeguards implemented for major risks (APR Unit); 3.Check barriers and controls for minor risks (matrix or spreadsheet); 4. Check, by sampling, training records ensuring that employees have been trained on the APRA procedure and know its content in the workplace, and that they are written in Portuguese preferably and/or English if necessary); 5. Check how the implementation of risk control measures is guaranteed in activities involving environmental risks.</t>
  </si>
  <si>
    <t>Evaluate this requirement on a process-focused basis, in order to verify whether the methodology used for the process is effective. For environmental risk analyses, it must be taken into account whether environmental risks have been mapped in all activities, including routine activities. Analyzes must be written in two languages: Portuguese (preferred) and English (if necessary). In the unit, check, in addition to the languages, the location and training records of the personnel involved, trying to find out through interviews whether they know the content of the analysis and whether they participated in the analysis.</t>
  </si>
  <si>
    <t>Control of environmental risk areas and activities</t>
  </si>
  <si>
    <t>The company must ensure that environmental risk areas and activities are identified in the system. The company must maintain records and investigate environmental incidents (contained or offshore).</t>
  </si>
  <si>
    <t>Analyze the procedure in which environmental risk areas and activities are identified. The following aspects must be taken into account: regulatory requirements; existing environmental management practices and procedures; previous environmental leaks and incidents; planned or abnormal operations; and potential emergency situations.</t>
  </si>
  <si>
    <t>Items 2.4.2, 2.15.1 - IOGP Report 432 Table 2:2017; Item 12.5- RANP 43:2007 - Management Practice N°12 - SGSO; Item 12.5 - Management Practice N°12- DRAFT OF THE NEW SGSO; Item 4.4 - Part 4 IADC HSE Case guidelines:2015;WOAD; Item 6.1 - ABNT NBR ISO 14001:2015 standard.</t>
  </si>
  <si>
    <t>1. Verify, through sampling, the mapping of environmental risk areas (by area and/or activity);
2. Verify if the company has a mapping of environmental risks using a spreadsheet of environmental aspects and impacts, with a description of the associated control measures and the respective classification of the severity and probability of occurrence of the risks.</t>
  </si>
  <si>
    <t>Evaluate this requirement on an evidence-based basis, in order to verify whether risk areas and activities are identified. Also check consistency with the complete risk analysis of the unit.</t>
  </si>
  <si>
    <t>Environmental risk management plan</t>
  </si>
  <si>
    <t>The company must ensure that all actions and recommendations provided for in APRA are being followed to reduce the likelihood of the risk occurring or mitigating its severity.</t>
  </si>
  <si>
    <t>Analyze the action plan and the preventive or mitigation barriers contained in the environmental risk analyses.</t>
  </si>
  <si>
    <t>Items 2.4.2 and 2.15.1 - IOGP Report 432 Table 2:2017; 
ISO 31000:2023; 
NBR IEC 31010:2024; 
Item 4.5 - IADC HSE Case guidelines; 
RANP 43:2007 - Management Practice N°12 - SGSO; 
Management Practice N°12- DRAFT OF THE NEW SGSO; 
Item 6.1 - ABNT NBR ISO 14001:2015 standard.</t>
  </si>
  <si>
    <t>1. Verify whether preventive or mitigation barriers have been implemented in accordance with the report analyzed under the previous requirement;
2. Verify, through interviews with employees, the actions to be taken;
3. Verify whether the company adopts an environmental VCP to verify compliance and implement control measures as provided for in procedures.</t>
  </si>
  <si>
    <t>Evaluate the requirement with a focus on evidence of the use of barriers, training records, and interviews, in order to verify whether all those involved are capable of carrying out activities in a way that prevents environmental risks and, in the event of an occurrence, of executing mitigation actions aimed at reducing the impact.</t>
  </si>
  <si>
    <t>Planning and provision of resources to mitigate socio‑environmental impacts.</t>
  </si>
  <si>
    <t>The company must have a management system compatible with the size, nature, and complexity of the operations carried out.</t>
  </si>
  <si>
    <t>Assess whether the company has a well‑structured management system, with planning and allocation of resources compatible with the size, nature, and complexity of the operations.</t>
  </si>
  <si>
    <t xml:space="preserve">Item 1.5 - RANP 43:2007 - Management Practice N°1 - SGSO; 
Item 1.5 - Management Practice N°1 - DRAFT OF THE NEW SGSO.
</t>
  </si>
  <si>
    <t>1. Verify whether the company has studies or management initiatives to map the potential effects of its activities on:
a) socio‑environmental contexts, especially regarding potential impacts on protected areas and areas of high biodiversity value; and
b) potential impacts on local communities.
2. Verify whether the company has planning and allocated resources to mitigate possible adverse effects of its activities on the socio‑environmental context.</t>
  </si>
  <si>
    <t>This requirement will be considered fully met if the company demonstrates that it has mapped the impacts and risks of its activities to biodiversity and local communities and has the capacity to respond in order to mitigate possible adverse effects.</t>
  </si>
  <si>
    <t>05. Analysis of Onboard Incidents and Accidents</t>
  </si>
  <si>
    <t>Systematic recording, classification and communication of incidents and accidents</t>
  </si>
  <si>
    <t>The company must have a system for recording, classifying and reporting incidents and accidents.</t>
  </si>
  <si>
    <t>Analyze the procedure or system for classifying, recording and treating incidents and accidents in the units and whether there is a communication plan establishing a flow of information according to the type of event.</t>
  </si>
  <si>
    <t>Law No. 8,213/91; 
Item 9.2 - RANP 43:2007 - Management Practice N°9 - SGSO; 
Items 9.1.1, 9.2.1, 9.3.3 - Management Practice N°9 - DRAFT OF THE NEW SGSO; 
Item 14.5 - Management Practice N°14 - DRAFT OF THE NEW SGSO; 
Items 2.2.1, 2.2.2 - IOGP Report 432 Table 2:2017; 
Item 8.2 - ABNT NBR ISO 14001:2015 standard; 
Item 8.2 - ABNT NBR ISO 45001:2024 standard.</t>
  </si>
  <si>
    <t>1. Analyze whether the procedure clearly and objectively defines the method for recording and classifying incidents and accidents;
2. Analyze whether the methodology used is documented and formally established within the company’s management system;
3. Verify whether Senior Management, Managers, and employees who are directly involved in the process are aware of the system for recording and handling events;
4. Verify whether all types of events are recorded and reported, including first aid cases. High‑potential incidents must be investigated without exception (failure to comply with this verification will assign a score of 3 to the requirement);
5. Verify whether there is a recommendation to indicate when an event compromises well integrity;
6. Verify whether the conditions for communicating incidents/accidents involving the BOP to the ANP are aligned between the contractor, Petrobras, and the ANP Incident Communication Manual;
7. Verify whether there is a system containing the flow of information for reporting incidents, even if a CAT is not opened;
8. Verify the opening of CATs, with all relevant requirements. The deadlines are:
- For work accidents involving injuries, CATs must be opened by the first working day following the occurrence;
- ANP CI within 48 hours after the incident (the preparation of the CI is Petrobras’ responsibility; however, the communication and records must be provided by the contractor in a timely manner to enable preparation of the document and compliance with the established regulatory deadline);
- RAL 1 must be submitted within 24 hours;
- RAL 2 within up to 10 working days;
- In the event of a work accident and/or occupational illness involving a professional from a contracted company, the contractor’s physician must forward to Petrobras’ health department, within two (2) working days from the date the accident becomes known, a report in accordance with the model presented in Annex B – Medical Report, of PP‑1PBR‑00150.</t>
  </si>
  <si>
    <t>The evaluation of this item at the base and at the unit must be done with a focus on the process, observing the registration, classification and treatment levels of incidents and accidents. Analyze whether the deadlines contained in the communication plan are followed and involve Petrobras.</t>
  </si>
  <si>
    <t>Response plan for incidents and accidents</t>
  </si>
  <si>
    <r>
      <t>The company must have a response plan to be used in the event of incidents and accidents.</t>
    </r>
    <r>
      <rPr>
        <strike/>
        <sz val="9"/>
        <rFont val="Arial"/>
        <family val="2"/>
      </rPr>
      <t xml:space="preserve"> </t>
    </r>
  </si>
  <si>
    <t>Analyze the procedure, observing the responsibilities and actions in the event of incidents and accidents. Analyze the flowchart or decision tree and its use by the involved team.</t>
  </si>
  <si>
    <t>Art 22. Law No. 8,213/91 Item 9.3.1 - RANP 43:2007 - Management Practice No. 9 - SGSO; 
Items 9.1.1, 9.2.1, 9.3.3 - Management Practice N°9 - DRAFT OF THE NEW SGSO; 
Items 2.2.1, 2.2.2 - IOGP Report 432 Table 2:2017; 
Item 8.2 - ABNT NBR ISO 14001:2015 standard; 
Item 8.2 - ABNT NBR ISO 45001:2024 standard. Art 286 and 336 of Decree No. 3,048/1999.</t>
  </si>
  <si>
    <t>1. Verify, with the Base Management and Onboard Management, whether managers and teams are aware of and understand the actions to be taken in the event of accidents; 
2. Verify whether the flowchart and/or decision tree covers the actions, responsibilities, and communication levels following the notification of incidents and accidents; 
3. Verify the existence of a physical copy of the PEI at the respective unit, as well as a physical copy of the PEVO document for each region in which the company operates; 
4. Verify the implementation and effectiveness of the Emergency Response Plan (ERP) for the handling of incidents and accidents, including its practical application and dissemination to the teams involved.</t>
  </si>
  <si>
    <t>Evaluate the requirement at the base and at the unit, with a focus on the process, observing leadership responsibilities and verifying whether the flowchart or decision tree is defined for each type of incident and accident, with a clear definition of the responsibilities of those involved. The evaluation must be carried out through interviews, in order to verify the responsible parties’ knowledge of the Emergency Response Plan.</t>
  </si>
  <si>
    <t>Incident and accident data recording and management systems</t>
  </si>
  <si>
    <t>The company must have a system for recording and controlling data relating to incidents and accidents obtained through investigations.</t>
  </si>
  <si>
    <t>Analysis of how data is managed and controlled, observing whether there is traceability, monitoring of information, statistical treatment and whether actions are taken based on the analysis.</t>
  </si>
  <si>
    <t>Item 8.2 - RANP 43:2007 - Management Practice N°8 - SGSO; 
Item 8.2 - Management Practice N°8 - DRAFT OF THE NEW SGSO; 
Item 9.5 - Management Practice N°9 - DRAFT OF THE NEW SGSO.</t>
  </si>
  <si>
    <t>1. Verify whether the company has a data recording system in which all incidents and accidents are recorded, including first aid cases and high‑potential incidents, containing basic information to ensure traceability. (Failure to comply with this verification will result in a score of 3 for the requirement.)
2. Verify whether the company performs statistical treatment of the data generated from the database and assess whether trend analyses are carried out, as well as the definition of corresponding mitigation actions.
3. Verify whether the company conducts an annual periodic assessment of the incident and accident management system, considering trend analysis of occurrences, common causes identified in investigation reports, and the analysis of the scope of recommendations arising from these investigations.
4. Verify the application of the General Data Protection Law (LGPD), aiming to protect the rights of data subjects when recording incidents and accidents in the management system.</t>
  </si>
  <si>
    <t>Evaluate the requirement at the base and at the unit, with a focus on the process, verifying how information is recorded in the control system, as well as whether data is processed and used to prevent new incidents and accidents.</t>
  </si>
  <si>
    <t>Systematic incident and accident investigation</t>
  </si>
  <si>
    <t>The company must have a system for investigating incidents and accidents.</t>
  </si>
  <si>
    <t>Analysis of the systematic investigation of the causes of incidents and accidents. The procedures present a clear way of conducting the investigation, have established and respected deadlines. There is a routine for checking the effectiveness of the implemented actions.</t>
  </si>
  <si>
    <t>Law No. 8,213/91; 
Item 9.2.1 - RANP 43:2007 - Management Practice N°9 - SGSO; 
Item 9.3.1 - Management Practice N°9 - DRAFT OF THE NEW SGSO; 
Items 2.2.1, 2.2.2 - IOGP Report 432 Table 2:2017; 
Item 8.2 - ABNT NBR ISO 14001:2015 standard; 
Item 8.2 - ABNT NBR ISO 45001:2024 standard.</t>
  </si>
  <si>
    <t>1. Verify whether the system includes: 
- Sizing, selection, composition, and responsibilities of the investigation team in a manner compatible with the complexity of the event, considering knowledge of investigation techniques; 
- Criteria for conducting the investigation at the incident site, observing the need to preserve physical evidence, the scheduling and execution of interviews, and the requirement to collect and identify appropriate documents, data, and records; 
- Investigation techniques and tools to be used, depending on the severity and potential for damage of the incident; 
- Identification of immediate causes and root causes; 
- Implementation of immediate, corrective, and preventive actions; 
- Preparation of an Action Plan with defined responsible parties and deadlines for monitoring and verifying the effectiveness of the actions applied; 
- Verification that the deadlines stipulated in the action plan are compatible with the complexity of the actions and the risks involved; 
- Recording and dissemination of lessons learned at all levels of the company. 
2. Verify whether the incident assessment system establishes criteria for carrying out the investigation, taking into account the potential for damage or the frequency of similar events; 
3. Verify whether the responsible team is designated and investigation activities are initiated as quickly as possible, not exceeding 48 (forty‑eight) hours after the end of the incident, except for duly justified and documented force majeure reasons; 
4. Verify whether the incident/accident assessed is a recurrent event within the company and whether there is differentiated treatment for such cases; 
5. Verify whether the effectiveness of the actions adopted after the event is verified, or whether recurrence has occurred and which measures were taken; 
6. Verify whether the incident investigation report is archived for a minimum period of five (5) years.</t>
  </si>
  <si>
    <t>Evaluate compliance with the requirement at the base, with a focus on the process, analyzing whether the items set forth in the requirement are addressed in the investigation and are duly evidenced, including their scope, with the objective of preventing the recurrence of incidents and accidents. Assess whether the company has procedures for conducting incident investigations and, if so, whether these procedures are effectively implemented. Verify whether deadlines are established for the implementation of corrective and preventive actions, whether there is a routine for verifying the effectiveness of the corrective actions implemented, whether deadlines are met, whether records of these verifications exist, and whether scope analyses are performed for accidents that occurred within the company or on other rigs in the Petrobras fleet.</t>
  </si>
  <si>
    <t>Conducting investigations and reporting of incidents and accidents.</t>
  </si>
  <si>
    <t>The company must ensure that incident and accident investigations are carried out in accordance with the established system.</t>
  </si>
  <si>
    <t>Analyze the report, considering the quality of the investigation and compliance with the report structure, verifying the quality of the records of the entire investigation process, adherence to deadlines, correct identification of root causes, and assignment of the respective actions.</t>
  </si>
  <si>
    <t>Item 9.3.1 - RANP 43:2007 - Management Practice N°9 - SGSO; 
Item 9.4.1 - Management Practice N°9 - DRAFT OF THE NEW SGSO; 
ANP Resolution 882:2022.</t>
  </si>
  <si>
    <t>1. Verify whether the investigation was truly capable of identifying the root causes of the events and addressing organizational and systemic factors; 
2. Check whether the report contains recommendations for each root cause found; 
3. Check whether the recommendations and preventive actions are clear and objective; 
4.Analyze whether the incident or accident was classified correctly, including first aid and high potential incidents, according to the methodology adopted by the company; 
5. Check whether the assessed incident and accident is a repeat occurrence and whether there are barriers to prevent the event from occurring; 
6. Check whether the sizing, selection, composition and responsibilities of the team of researchers were carried out appropriately, as provided for in the system; 
7.Analyze whether the report has objective evidence for the facts reported 
8.Check structural aspects relating to the reports, such as: Existence of a minimum content covered based on Annex II of ANP Resolution 882/2022 and/or Petrobras standards, deadline for issuance consistent with the type of investigation carried out and whether there is final approval by members at a managerial level.</t>
  </si>
  <si>
    <t>Evaluate the requirement at the base with a focus on the process, analyzing how investigations are evidenced and recorded through the reports presented, verifying compliance with the minimum content established by the system and whether the document is clearly understandable and reports the events accurately.
Sampling: 1 year.</t>
  </si>
  <si>
    <t>Action plan arising from the investigation of incidents and accidents</t>
  </si>
  <si>
    <t>The company must present an action plan that addresses the causes identified in the investigation.</t>
  </si>
  <si>
    <t>Analyze how action management and the corresponding monitoring are carried out, in order to ensure traceability and completion within the established deadlines, as well as to evaluate the communication process and the scope of the actions.</t>
  </si>
  <si>
    <t>Item 9.4 - RANP 43:2007 - Management Practice N°9 - SGSO; 
Item 9.4.4 - Management Practice N°9 - DRAFT OF THE NEW SGSO.</t>
  </si>
  <si>
    <t>1. Verify whether the deadlines proposed in the action plan are appropriate to the risks and their complexity and whether they are met on time; 
2. Verify whether the actions are assigned to the appropriate technical responsible parties and analyze whether they have adequate instructions to resolve the pending issue; 
3. Verify whether actions were established to evaluate the scope and whether there was communication to the other units of the company and the involvement of the workforce.</t>
  </si>
  <si>
    <t>Evaluate the requirement at the base with a focus on the process and analyze whether the items contained in the action plan were reported in the investigation report. Analyze whether the responsible parties assigned in the action plan hold positions compatible with monitoring and effectively resolving the pending issues within the established deadlines. Sampling: 1 year.</t>
  </si>
  <si>
    <t>06. Waste Control</t>
  </si>
  <si>
    <t>Systematic waste management</t>
  </si>
  <si>
    <t>The company must have a system for managing waste arising from operational and administrative activities.</t>
  </si>
  <si>
    <t>Analyze whether the system contains a defined waste management process, from origin to final destination, responsible parties and a list of waste types.</t>
  </si>
  <si>
    <t>Law No. 12305/2010; 
PNRS - Law nº 12,305/10 Resolution RDC 306 07/12/2004; 
Resolution - RDC nº 33 02/25/2003; 
CONAMA Resolution 358:2005; 
CONAMA Resolution 313:2002; 
CONAMA Resolution 472:2015; 
CONAMA Resolution 264:1999; 
CONAMA Resolution 401:2008; 
CONAMA Resolution 306:2002; 
CONAMA Resolution 381:2006; 
Items 2.8.3, 2.8.4, 2.8.5 - IOGP Report 432 Table 2:2017; 
Items 4.3, 4.4 - ABNT NBR ISO 14001:2015 standard.</t>
  </si>
  <si>
    <t>1. Verify the system regarding waste management, responsibilities, and types of waste.
2. Verify whether the waste management system covers the stages of disposal, temporary storage, disposal, and final destination, through the contracting of companies licensed by the competent environmental authority, aiming to avoid or minimize environmental impacts. The system must clearly define those responsible for collection, segregation, temporary storage, and for contracting licensed suppliers. It must also list all types of waste generated, indicating the place of generation, the volume generated, the storage location, and the form of final disposal.</t>
  </si>
  <si>
    <t>Evaluate the requirement at the base with a focus on the analysis of the waste management process, covering all items described in the verification column. At the Maritime Unit, verify whether what is defined in the system is being complied with.</t>
  </si>
  <si>
    <t>Workforce knowledge level of the waste management system</t>
  </si>
  <si>
    <t>The company must demonstrate that all organizational levels are trained in the waste management system and that employees are knowledgeable about its contents.</t>
  </si>
  <si>
    <t>Analyze the training records of employees and third parties (hospitality, painting, etc.), in addition to interviewing some to verify their knowledge of the process.</t>
  </si>
  <si>
    <t>1. Verify, by sampling, through interviews and training records referenced in the procedure; 
2. Verify whether there is communication at the Maritime Unit (posters, boards, and signage) regarding proper waste disposal and appropriate containers, as well as designated temporary storage areas.</t>
  </si>
  <si>
    <t>Assess whether employees responsible for the waste disposal process are aware of the company’s system, and whether other employees dispose of the waste generated in the correct collection containers.</t>
  </si>
  <si>
    <t>Waste Transport Manifest Control</t>
  </si>
  <si>
    <t>The company must check whether Waste Manifests are generated and whether they are controlled on the INEA portal for download. You should also check whether the final destination certificates are archived.</t>
  </si>
  <si>
    <t>Analyze the waste manifests were filled out correctly, with no missing information or signatures.</t>
  </si>
  <si>
    <t>1. Verify, by sampling, the Waste Transport Manifests (MTR) generated by the company, as well as where they are stored and how they are controlled;
2. Verify the quality of the issued Waste Transport Manifests (MTR);
3. Verify whether Waste Control and Disposal Forms (FCDR) are issued onboard the maritime units and identify those responsible for their issuance.</t>
  </si>
  <si>
    <t>Evaluate whether all Waste Transport Manifests (MTR) generated are properly completed at the base and at the unit.
Sampling: 7 days.</t>
  </si>
  <si>
    <t>07. HSE Policies and Programs</t>
  </si>
  <si>
    <t>Health and safety programs</t>
  </si>
  <si>
    <t>The company must have the documents:  PGR, PCMSO, PCA, and PPR in accordance with the Regulatory Standards of the Ministry of Labor in Brazil.
PGR - Risk Management Program;
PCMSO - Occupational Health Medical Control Program;
PCA - Hearing Conservation Program;
PPR - Respiratory Protection Program</t>
  </si>
  <si>
    <t>Analyze the systematic health and safety programs adopted by the company, checking the minimum content covered and its effectiveness.</t>
  </si>
  <si>
    <t xml:space="preserve">Regulatory standard NR-01:2020; 
Regulatory standard NR-07:2022; 
Regulatory standard NR-09:2021; 
Item 2.15.1 and 5.10 - IOGP Report 432 Table 2:2017; 
</t>
  </si>
  <si>
    <r>
      <rPr>
        <sz val="9"/>
        <color rgb="FFFF0000"/>
        <rFont val="Arial"/>
        <family val="2"/>
      </rPr>
      <t xml:space="preserve">
</t>
    </r>
    <r>
      <rPr>
        <sz val="9"/>
        <color theme="1"/>
        <rFont val="Arial"/>
        <family val="2"/>
      </rPr>
      <t>1. Check whether health and safety programs minimally address the following topics: 
- Environmental risks: chemical, physical and biological agents; 
- Personal protective equipment: appropriate to the recognized and assessed risks; 
- Others resulting from the introduction of new technologies; 
- Explosive atmospheres, oxygen deficiencies, ventilation, respiratory protection;
- Investigation and analysis of work accidents.
2.Check the implementation of health and safety programs by sampling.</t>
    </r>
  </si>
  <si>
    <t>Evaluate the requirement with a focus on evidence, verifying whether the company’s health and safety programs are in compliance with the applicable Regulatory Standards (NRs).</t>
  </si>
  <si>
    <t>PGR Review</t>
  </si>
  <si>
    <t>The company must carry out, whenever necessary and at least once every 2 years, a global analysis of the document.</t>
  </si>
  <si>
    <t>Check whether the document has a schedule of activities with actions, deadlines and those responsible.</t>
  </si>
  <si>
    <t>Regulatory standard NR-1:2022; 
Item 2.15.1 - IOGP Report 432 Table 2:2017; 
Items 4.3, 4.4 - ABNT NBR ISO 45001:2024 standard.</t>
  </si>
  <si>
    <t>1. Verify in the document schedule whether the activities are being carried out within the established deadlines.
(In the case of organizations that hold Occupational Health and Safety Management System certifications, the deadline may be up to three (3) years).</t>
  </si>
  <si>
    <t>Evaluate the requirement with a focus on evidence of compliance with the schedule.</t>
  </si>
  <si>
    <t>Assessment and control of occupational exposures in relation to PGR</t>
  </si>
  <si>
    <t>The company must ensure that the document contains recognition of environmental risks in accordance with the activities carried out at the maritime unit.</t>
  </si>
  <si>
    <t>Assess if the risk level of the maritime unit is greater than that of the company, the risk level of the maritime unit must be applied in the document and SESMT.</t>
  </si>
  <si>
    <t>Regulatory standard NR-09:2021; 
Regulatory standard NR-01:2020; 
Table II - Regulatory Standard NR-04:2016; 
Item 2.15.1 - IOGP Report 432 Table 2:2017; 
Items 4.3, 4.4 - ABNT NBR ISO 45001:2024 standard.</t>
  </si>
  <si>
    <t>1. Verify, by sampling, the risk level of the document and its application within the SESMT, in accordance with NR‑04..</t>
  </si>
  <si>
    <t>Evaluate the requirement with a focus on evidence and verify whether the company’s document is aligned with the applicable Regulatory Standards (NRs).</t>
  </si>
  <si>
    <t>Assessment of the PGR in relation to environmental risks</t>
  </si>
  <si>
    <t>The company must ensure that the document includes the assessment (qualitative and quantitative) of environmental risks.</t>
  </si>
  <si>
    <t>Check whether the assessments were carried out and whether the equipment was calibrated up to date.</t>
  </si>
  <si>
    <t>Resolution No. 09:ANVISA:2003; 
Regulatory standard NR-01:2020; 
Item 2.15.1 - IOGP Report 432 Table 2:2017; 
Items 4.3, 4.4 - ABNT NBR ISO 45001:2024 standard.</t>
  </si>
  <si>
    <t>1. Verify, by sampling, whether analyses of noise, temperature, illuminance, and air quality have been carried out, and whether corrective measures were taken in case of deviations from legal standards;
2. Verify whether the instruments used for measurements have valid calibration.</t>
  </si>
  <si>
    <t>Evaluate the requirement both at the base and at the Maritime Unit, with a focus on the analysis of the evidence presented by the company.</t>
  </si>
  <si>
    <t>Use of PPE in accordance with the PGR</t>
  </si>
  <si>
    <t>The company must guarantee the use of PPE within the scope of the PGR.</t>
  </si>
  <si>
    <t>Observe whether the PGR contains the use of PPE.</t>
  </si>
  <si>
    <t>Items 6.5, 6.5.1 - Regulatory standard NR 06:2022; 
Items 4.3, 4.4 - ABNT NBR ISO 45001:2024 standard.</t>
  </si>
  <si>
    <t>1. Check whether the protective equipment used is appropriate to the risks identified in the PGR.</t>
  </si>
  <si>
    <t>Evaluate the requirement both at the base and at the Maritime Unit, with a focus on the analysis of the evidence presented by the company, in accordance with the risks identified in the PGR of the base and the Maritime Unit.</t>
  </si>
  <si>
    <t>Implementation of PPR / PCA</t>
  </si>
  <si>
    <t>The company must present objective evidence of implementation of the PPR, as well as the existence of objective evidence of implementation of the PCA.</t>
  </si>
  <si>
    <t>Analyze whether the PPR and PCA are valid and implemented.</t>
  </si>
  <si>
    <t>Regulatory standard NR-07:2022; 
SSST/MTB Normative Instruction nº 1 04/15/1994; 
Items 4.3, 4.4 - ABNT NBR ISO 45001:2024 standard; 
Items 2.4.1, 2.6.3, 2.6.4, 2.9.2 - IOGP Report 432 Table 2:2017.</t>
  </si>
  <si>
    <t>1. Check by sampling whether the PPR and PCA are valid and implemented and also check the training and dissemination records of the programs.</t>
  </si>
  <si>
    <t>Ergonomics and Human Factors Engineering Program</t>
  </si>
  <si>
    <t>The company must implement an ergonomics and Human Factors Engineering program, covering its activities.</t>
  </si>
  <si>
    <t>Analyze the content of the program, checking whether there are analyzes linked to human factors engineering and whether the program complies with regulatory standards.</t>
  </si>
  <si>
    <t>RANP 43:2007 - Management Practice N°4 - SGSO; 
Management Practice N°4 - DRAFT OF THE NEW SGSO; 
Regulatory Standard NR-17:2022; 
Item 5.10 IOGP Report 423-02 Checklist: 2017; 
Energy Institute &amp; IOGP Report 454: 2020.</t>
  </si>
  <si>
    <t>1.Verify the implementation of the company's ergonomics and human factors engineering program; 
2. Check whether the ergonomic analysis includes human factors engineering, aiming to minimize human errors; 
3. Check whether the actions arising from the ergonomic analysis are controlled in the company's management system; 
4.Check ergonomics and human factors action plans (Management of ergonomics actions); 
5.Ensure that human activities are conducted safely, based on the identification of critical tasks and critical operational safety procedures; 
6. Assess workload, especially in emergency situations; 
7. Check guidelines for considering human factors in engineering projects.</t>
  </si>
  <si>
    <t>Verify whether the ergonomics program is in compliance with the applicable Regulatory Standard. Verify whether the ergonomic analysis includes Human Factors Engineering aspects. If the ergonomics program does not include actions related to Human Factors, a score of 7 (OM) will be assigned. Likewise, if the actions are not controlled within the company’s management system, a score of 7 (OM) will be assigned. Human Factors analyses do not necessarily need to be included in the ergonomics program and may be contained in other company documents.</t>
  </si>
  <si>
    <t>Operation Management</t>
  </si>
  <si>
    <t>Self-assessment (completed by the auditee) Including justifications and documentary references</t>
  </si>
  <si>
    <t>01. Operations Management</t>
  </si>
  <si>
    <t>Criticality Criteria for the risks involved in activities carried out at the maritime unit</t>
  </si>
  <si>
    <t>The company must have a methodology for classifying the criticality of processes and activities carried out on the offshore unit.</t>
  </si>
  <si>
    <t>Search the management procedures for the methodology for defining the criticality of operations in the maritime unit. In this requirement, only the risks related to activities carried out in the workplace are analyzed.</t>
  </si>
  <si>
    <t>Introduction - Part 4 IADC HSE Case guidelines:20215; 
Item 11.2 - RANP 43:2007 - Management Practice N°11 - SGSO; 
Item 11.2 - Management Practice N°11 - DRAFT OF THE NEW SGSO; 
RANP 43:2007 - Management Practice N°17 - SGSO; 
Management Practice N°17 - DRAFT OF THE NEW SGSO; 
Item 6.1 - ISO 31000:2018 Annex B - NBR IEC 31010:2021.</t>
  </si>
  <si>
    <t>1. Check the risk matrices used in the different risk analyses of the processes and activities carried out on the unit.
2. Check whether the company has one matrix for major risks and another for risks related to other tasks and operations, and compare their equivalence.</t>
  </si>
  <si>
    <t>This requirement should be evaluated in relation to the methodology adopted by the company to define the criticality of activities carried out on the unit, and its correct application in the development of risk analyses.</t>
  </si>
  <si>
    <t>Risk Management of activities and tasks performed in the Unit</t>
  </si>
  <si>
    <t xml:space="preserve">The company must have processes and methods to manage risks to an acceptable level (ALARP).
</t>
  </si>
  <si>
    <t xml:space="preserve">Analyze whether supervision can prevent or control the risks inherent to the activity or task performed. Analyze whether the manager recognizes the risks in his organization and ensures efficient barrier control. Analyze controls for risk management, criteria and approval processes for risk management. Analyze whether the company has well-designed supervision in order to prevent existing risks inherent to each activity or task performed. Analyze leadership training, time and resources to perform risk management.
</t>
  </si>
  <si>
    <t>Item 12.4 - RANP 43:2007 - Management Practice N°12 - SGSO; Item 12.4 - Management Practice N°12 - DRAFT OF THE NEW SGSO; Items E5.1, E8.3 - IOGP n°510: 2014.</t>
  </si>
  <si>
    <t>1. Check the following items:
- Whether the manager recognizes the significant risks of their organization (economic, environmental, reputation, safety, etc.).
- Whether there was effective participation in risk management, implementation, and continuous improvement.
- Whether the manager ensures that, in critical process safety systems where it is necessary for the management and control system of barriers to be robust, it is maintained in such a way as to prevent the occurrence of low-probability but catastrophic events.
- The contractor must establish controls for risk management at various levels of the hierarchy.
- Whether a clear criterion and approval process have been established to ensure consistency in risk management. There must be established cases where top management should be involved in decisions regarding high levels of residual risk.
- Every manager must be trained and allocate sufficient time and resources to perform their role in risk management and must regularly review the progress of their part of the system.</t>
  </si>
  <si>
    <t>This requirement must be evaluated only on the basis of a focus on the evidence observed in the plans and procedures, leadership participation, risk management criteria and processes.</t>
  </si>
  <si>
    <t>Management of critical procedures and tasks</t>
  </si>
  <si>
    <t>The company must have a system for managing critical procedures and tasks, in order to guarantee safety throughout the life cycle of the installation.</t>
  </si>
  <si>
    <t>Analyze how regular reviews of critical procedures are controlled to ensure their execution.</t>
  </si>
  <si>
    <t>1. Check how the company ensures the periodic review of critical procedures and the updating of training provided to the teams.</t>
  </si>
  <si>
    <t>This requirement must be assessed against what was described in the guidance and verification columns.</t>
  </si>
  <si>
    <t>02. Change Management</t>
  </si>
  <si>
    <t>Global change management system with definition of responsibilities and specific process.</t>
  </si>
  <si>
    <t>The company must have a methodology for recording all information, defining responsibilities, and establishing a specific workflow for each type of change.</t>
  </si>
  <si>
    <t>Analyze whether the presented process establishes, documents, and implements procedures so that changes in equipment, operations, procedures, standards, facilities, and personnel have the risks arising from these changes mapped and controlled, ensuring they remain at acceptable levels within the tolerable range (ALARP).
Analyze whether the methodology includes effectiveness verification.
The process must provide for the identification of the change as related to procedures, systems, or critical equipment.
The process procedure must contain guidelines to define what is considered a change and how these guidelines are communicated.
The execution procedure must have sufficient detail to clarify any doubts of the system and/or MoC model users. The risks arising from changes must remain at acceptable levels.</t>
  </si>
  <si>
    <t>ANP Official Letter 002:2015; Item 16.3 - RANP 43:2007 - Management Practice N°16 - SGSO; Item 16.3 - Management Practice N°16 - DRAFT OF THE NEW SGSO. BSEE - Subpart S - 30 CFR Part 250 1912 (a).</t>
  </si>
  <si>
    <t>1. Check, through interviews, the workforce’s knowledge about the importance of MoC and the identification of changes.
2. Check whether the process includes fields for describing the change, the justification for the change, and the identification of procedures, systems, or critical equipment considered by the company. The process should include:
- Definitions of modifications that can be classified as a change;
- Definitions of responsibilities for all phases of the process and determination of approval levels according to the potential risk of the change;
- Guidelines for implementing measures, subsequent monitoring and evaluation, completion of work, and closure of implemented changes;
- That the document contains a description of the proposed change and justification for the modification;
- Deadlines and duration for implementing the change;
- Check whether there is a relationship between MoC and the verification of barrier integrity in the Unit’s Risk Analysis;
- For temporary changes, revisions must be carried out with technical justification that ensures operational integrity;
- Guidelines for assessing the risks involved in each change, techniques for prior risk assessment of the change, and overall impact on activities before implementing modifications;
- Provision for updating documentation affected by the change; and
- Training and/or communication for all workforce impacted by the changes.
- The process must include an appropriate field for identifying critical equipment considered by the company.</t>
  </si>
  <si>
    <t>This requirement needs to be evaluated at the base, focusing on the analysis of the system or form model used by the company to appropriately describe its changes. This must contain, at a minimum, fields for the description and justification of the proposed changes, as well as a list of the procedures, systems, or critical equipment involved in that change. Regarding the procedure, this requirement should be evaluated both at the base and on the offshore unit, and should focus on ensuring that the procedure contains everything described in the verification column. On the unit, conduct interviews with the workforce to verify their knowledge and the importance of MoC.</t>
  </si>
  <si>
    <t>Systematic for managing people changes</t>
  </si>
  <si>
    <t>The company must have a system to manage its personnel changes, from registration, implementation and specific treatment.</t>
  </si>
  <si>
    <t>Analyze the methodology adopted by the company to manage personnel changes.
Analyze whether the methodology includes effectiveness verification.
The methodology must have guidelines to define what is considered a change, the management workflow for each type of change, and how these guidelines are communicated.
The risk analysis methodologies to be used in the development of the MoC must be defined.
Responsibilities in the workflow for preparation and approval must be clearly defined.
Analyze the application of the methodology to teams being assembled for the start of operations</t>
  </si>
  <si>
    <t>Item 16.2 - RANP 43:2007 - Management Practice N°16 - SGSO; Item 16.2 - Management Practice N°16 - DRAFT OF THE NEW SGSO.</t>
  </si>
  <si>
    <t xml:space="preserve">1. Check the methodology, whether formalized in procedures or not.
2. Check change records by sampling.
3. Check personnel changes, with their respective risk analyses, related to changes in position (permanent or temporary), promotions, or new employees.
</t>
  </si>
  <si>
    <t>This requirement will be evaluated at the base according to the methodology previously submitted by the company, assessing cases of changes that have occurred at the base (if any). On the offshore unit, it will be evaluated based on what is presented by the company, assessing the entire change process and possible effectiveness verification.
Batch: The last 30 changes, with at least 5 of each type, that is, new employee (5), temporary replacement (5), promotion (5), transfer (5), and 10 random changes selected by the company.</t>
  </si>
  <si>
    <t>Systematic management of changes in maintenance</t>
  </si>
  <si>
    <t>The company must have a system to manage its maintenance changes, from registration, implementation and specific treatment for each change in the process.</t>
  </si>
  <si>
    <t>Analyze the methodology adopted by the company to manage its changes.
Analyze whether the methodology includes effectiveness verification.
The methodology must have guidelines to define what is considered a change and how these guidelines are communicated.
The risk analysis methodologies to be used in the development of change management must be defined.
Responsibilities in the workflow for preparation and approval must be clearly defined.
Changes in maintenance must be reflected in barrier monitoring, when applicable.</t>
  </si>
  <si>
    <t>Item 16.3 - RANP 43:2007 - Management Practice N°16 - SGSO; 
Item 16.3 - Management Practice N°16 - DRAFT OF THE NEW SGSO.
ISO 55002 item 8.2 - Management of Change.</t>
  </si>
  <si>
    <t>1. Check the methodology, whether formalized in procedures or not, and also sample some change records.
2. Check the approval workflow and the monitoring of the change by those responsible, as defined in the company's change process.
3. Check whether the company's Engineering department actively participates in this process.</t>
  </si>
  <si>
    <t>This requirement will be evaluated on the basis based on the system previously sent by the company, and if any changes have occurred on the basis. In the maritime unit, it will be evaluated based on what is presented by the company, evaluating the entire change process. It is not necessary for the process to be named Change Management, but a risk analysis, mitigating actions (if necessary), those responsible and monitoring of actions are necessary. Risk analysis will be checked in GOPE0017 Batch: 15 latest changes</t>
  </si>
  <si>
    <t>Systematics for managing changes in operations and procedures</t>
  </si>
  <si>
    <t>The company must have a system to manage its changes in operations, from registration, implementation and specific treatment for each change.</t>
  </si>
  <si>
    <t>Analyze the methodology adopted by the company to manage its changes.
Analyze whether the methodology includes effectiveness verification.
The methodology must have guidelines to define what is considered a change and how these guidelines are communicated.
The risk analyses to be used in the development of change management must be defined.
Responsibilities in the workflow for preparation and approval must be clearly defined.
The methodology must provide for monitoring the impact of changes on the integrity of safety barriers.</t>
  </si>
  <si>
    <t>Item 16.3 - RANP 43:2007 - Management Practice N°16 - SGSO; Item 16.3 - Management Practice N°16 - DRAFT OF THE NEW SGSO.</t>
  </si>
  <si>
    <t>1. Check the methodology, whether formalized in procedures or not, and also sample of some MoC records.
2. Check the approval workflow and the monitoring of the change by those responsible, as defined in the company's change process.</t>
  </si>
  <si>
    <t>This requirement will be evaluated on the basis based on the system previously sent by the company, and if any changes have occurred on the basis. In the maritime unit, it will be evaluated based on what is presented by the company, evaluating the entire change process. Risk analysis will be checked in GOPE0017 Batch: 15 latest changes</t>
  </si>
  <si>
    <t>Management of change for first-time operations and third-party equipment</t>
  </si>
  <si>
    <t>There must be a management of change process with validated risk analysis and defined barriers for carrying out a first-time operation on the unit/company, or an operation not foreseen in procedures, as well as for the installation or use of new equipment from third-party companies (MPD, ROV, SSC, etc.).</t>
  </si>
  <si>
    <t>When the operation is being performed for the first time, it may not have its own procedure; therefore, there must be at least a risk analysis to prevent or mitigate the occurrence of incidents.
If this requirement is not met, the operation must be halted.
Risk analyses for first-time operations must be provided for in the change management methodology.
The risk analysis methodologies to be used in the development of the MoC must be defined.
Responsibilities in the workflow for preparation and approval must be clearly defined.
The methodology must provide for monitoring the impact of changes on the integrity of safety barriers.</t>
  </si>
  <si>
    <t>Item 16.2 - RANP 43:2007 - Management Practice N°16 - SGSO; Item 16.2 - Management Practice N°16 - DRAFT OF THE NEW SGSO. BSEE - Subpart S - 30 CFR Part 250.1912 (c); BSEE - Subpart S - 30 CFR Part 250.1912 (d).</t>
  </si>
  <si>
    <t>1. Check by sampling whether there are any first-time operations or operations not covered by procedures among the rig’s operations, and whether these are being managed through a management of change process and risk analysis. 
Note: Include in the recommendation that this can be done jointly, when applicable, but the best practice is to do it separately.
2. Check the new equipment used on the unit, and whether their operating procedures were developed through a management of change process and include a risk analysis.</t>
  </si>
  <si>
    <t>This requirement should first be evaluated in relation to the provision in the procedure for new operations, and then in relation to first-time operations that do not yet have an operating procedure but do have a risk analysis. Regardless of whether those involved are third-party or not, they must be aware of the risk analysis and have participated in its development.</t>
  </si>
  <si>
    <t>Scope of changes</t>
  </si>
  <si>
    <t>The company must have a methodology for communicating or extending changes made in a specific location to other areas of the company, as well as a routine for evaluating the applicability of the communicated changes.</t>
  </si>
  <si>
    <t>Search the documentation for how the scope of changes made is handled. Also look for evaluation records of these changes. Check if you have a routine for evaluating these changes.</t>
  </si>
  <si>
    <t>Items 2.2.1 and 2.2.2 - RANP 43:2007 - Management Practice N°2 - SGSO; Item 2.2.1 - Management Practice N°2 - DRAFT OF THE NEW SGSO; Item 8.2 - RANP 43:2007 - Management Practice N°8 - SGSO; Item 8.2.1 - Management Practice N°8 - DRAFT OF THE NEW SGSO; Item 16.3.4 - RANP 43:2007 - Management Practice N°16 - SGSO; Item 16.3.1 (e) - Management Practice N°16 - DRAFT NEW SGSO.</t>
  </si>
  <si>
    <t>1. Check the methodology for extending changes (periodic meetings, communication to affected team, control via action plan, etc.).
2. Check, by sampling, the records of communication and evaluation of changes made in the company.
3. Check the availability of access to information in the change management system for all units and all areas of the company.</t>
  </si>
  <si>
    <t>This requirement must be evaluated focusing on the disclosure and evaluation evidence presented by the company.</t>
  </si>
  <si>
    <t>Systematic risk analysis for change management (MoC)</t>
  </si>
  <si>
    <t>The company must have a system for analyzing change management risks according to its risk classification and type of change.</t>
  </si>
  <si>
    <t>Analyze the change management risk analysis system and whether there is the participation of those involved in carrying out the preparation of change management. Analyze the qualifications and experience of the teams in developing scenarios, the methodologies used by the company to define critical safety elements, classify risks and identify the actions necessary to mitigate and prevent hazards.</t>
  </si>
  <si>
    <t>Item 5.1 - IOGP 423-01:2017; Items 16.2, 16.3 - RANP 43:2007 - Management Practice N°16 - SGSO; Items 16.2, 16.3 - Management Practice N°16 - DRAFT OF THE NEW SGSO.</t>
  </si>
  <si>
    <t>1. Check whether the risk analysis methodology for change management includes a differentiated process according to the type of change and criticality classification.
2. Also check whether those involved in the change participate in the development of the analysis, as well as the qualification and experience of the employees.
3. Check for evidence of participation by a multidisciplinary team in the development of risk analyses.
4. Check the content of risk analyses for change management to ensure that managed barriers are in place to keep risk within the ALARP range.</t>
  </si>
  <si>
    <t>This requirement must be evaluated based on the content of the system and whether it meets the specifications described in the guidance and verification columns.</t>
  </si>
  <si>
    <t>03. PT issuance process</t>
  </si>
  <si>
    <t>Work Permit (PT) issuance system</t>
  </si>
  <si>
    <t>The company must have a documented system or procedure for issuing PT.</t>
  </si>
  <si>
    <t>Analyze the methodology or procedure for issuing Work Permits (WP), looking for guidelines for issuance, methodology for risk identification, analysis and control, risk activities, and training for WP issuance.
Analyze how the safety technician participates in the process.
The methodology must define the approach for risk identification, analysis, and control, as well as the necessary training for WP issuance.</t>
  </si>
  <si>
    <t xml:space="preserve">Items 2.1.2, 2.4.1 – IOGP Report 432 Table 2:2017;
Item 6.1 – ABNT NBR ISO 45001:2018 Standard;
Item 34.2.1 – Regulatory Standard – NR 34:2022;
Item 35.3.1 b) – Regulatory Standard – NR 35:2025;
Item 17.3 – RANP 43:2007 – Management Practice No. 17 – SGSO;
Item 17.3 – Management Practice No. 17 – DRAFT OF THE NEW SGSO;
Best Practices Guide – Work Permit (WP) and Risk Analysis (RA);
Best Practices Guide – Role of Safety Technicians on Offshore Rigs.
</t>
  </si>
  <si>
    <t>1. Check whether the procedure or methodology for issuing Work Permits (WP) includes at a minimum:
- methodology for risk identification, analysis, and control;
- identification of critical activities that require WP issuance, such as: working at heights, painting, hot work, confined space entry, work on high-voltage systems, etc.
2. Check by sampling whether the minimum working conditions are mentioned and addressed in the procedure.
3. Check whether the WP issuance process is electronic.</t>
  </si>
  <si>
    <t>At the company’s base, the evaluation should focus on the process described for issuing Work Permits (WP), analyzing the guidelines, methodologies, and risk analysis and control. On the offshore unit and at the base, the evaluation should focus on evidence such as training records for WP issuance according to the methodology or procedure. This evaluation also includes items such as: prior inspection of the location where activities will be performed and its release before work begins; the safety technician being present during the opening/closing of the WP; means for signaling the items and equipment involved in each activity, which must be installed before execution and remain until the end of the activity; items for lockout actions; team briefing on the work to be performed; and establishing the appropriate PPE and collective protection equipment (CPE), under the supervision of the safety technician, for each member of the workforce assigned to perform the task.</t>
  </si>
  <si>
    <t>Definition of responsibilities in the execution of activities controlled by Work Permits (WP)</t>
  </si>
  <si>
    <t>The company must ensure that the responsibility of each employee in the execution of activities is clearly defined in the Work Permit (WP).</t>
  </si>
  <si>
    <t>Analyze in the work permits whether responsibilities are defined and whether the employee performing the work is familiar with the work permit procedure.
All employees must be trained on the information contained in the work permit procedure and must demonstrate knowledge of its content.
This requirement complements the previous one.</t>
  </si>
  <si>
    <t>Items 2.1.2, 2.4.1 – IOGP Report 432 Table 2:2017;
Item 6.1 – ABNT NBR ISO 45001:2018 Standard;
Item 17.3 – RANP 43:2007 – Management Practice No. 17 – SGSO;
Item 17.3 – Management Practice No. 17 – DRAFT OF THE NEW SGSO.</t>
  </si>
  <si>
    <t>1. Check whether the responsibility of each employee in the execution of the activity is clearly defined in the Work Permit (WP).
2. Check through interviews whether employees are familiar with and consistently apply the content of the work permit procedure.</t>
  </si>
  <si>
    <t>The evaluation of this item must be carried out with a focus on the process, verifying the existence of responsibilities assigned to everyone involved in a given activity. In the unit, the focus should be on evidence obtained through sampling in PT and interviews with the employees involved.</t>
  </si>
  <si>
    <t>Work Permit (WP) planning meetings</t>
  </si>
  <si>
    <t>The company must hold Work Permit (WP) planning meetings prior to the execution of services.</t>
  </si>
  <si>
    <t>Analyze how Work Permit (WP) planning is carried out and whether there is effective participation by the OIM and supervisors.
Assess how the verification of simultaneous operations is performed (SIMOPS matrix and visual resources).
Analyze whether this meeting is recorded and archived in any software or location.
Simultaneous services and operations that cannot be postponed must have all risks and mitigation measures mapped in their risk analyses.</t>
  </si>
  <si>
    <t>Items 17.2.1, 17.2.2.b and 17.3 - RANP 43:2007 - Management Practice No. 17 - SGSO; Items 17.2 and 17.3 - Management Practice N°17 - DRAFT OF THE NEW SGSO; Item 6 - API RP 54:2021.</t>
  </si>
  <si>
    <t>1. Check, by sampling, records of planning meetings for critical activities.
2. Check the procedure for emergency Work Permits (WP).
3. Check how emergency services are carried out outside the WP meeting, and whether they are performed with the same level of care, using SIMOPS/visual resources and with the participation of the OIM.</t>
  </si>
  <si>
    <t>This requirement must be evaluated in the maritime unit, focusing on how the WP planning meeting is carried out.</t>
  </si>
  <si>
    <t>Work Permit (WP) issuance and execution process</t>
  </si>
  <si>
    <t>The company must issue and execute Work Permits (WP) according to a previously defined process.</t>
  </si>
  <si>
    <t>Analyze the most recent Safety Dialogues (DDS), and review a sample of Work Permits (WP) (hot work, cold work, confined space, work at height, and sledgehammer); at least 2 WPs in execution at the time of the audit. Analyze how area isolation, energy isolation, sledgehammer use, confined space entry, among others, are carried out.</t>
  </si>
  <si>
    <t>Item 13.1.7 Annex 2 - Regulatory Standard - NR 30:2022; Items 2.1.2, 2.4.1 - IOGP Report 432 Table 2:2017; Item 6.1 - ABNT NBR ISO 45001:2018 standard; Item 17.3 - RANP 43:2007 - Management Practice No. 17 - SGSO; Item 17.3 - Management Practice N°17 - DRAFT OF THE NEW SGSO.</t>
  </si>
  <si>
    <t>1. Check, through interviews with the workforce, their understanding of the process and the importance of the Work Permit (WP).
2. Check whether planning is established before the execution of the activity, involving all participants.
3. Check for the occurrence of Safety Dialogues (DDS) before the start of the activity.
4. Check for approval of the WP before the start of the activity.
5. Check for communication to interested and affected parties before the start of the activity.
6. Check whether every WP provides for communication, signage, and area isolation, collective and personal protective equipment (CPE and PPE), work shifts, and the issuance of a new WP or revalidation for a set period for different work shifts, as well as emergency and rescue measures.
7. Check, by sampling, the most recent DDS and WPs for compliance with the above requirements.</t>
  </si>
  <si>
    <t>This requirement is evaluated only in the unit and focuses on observed and analyzed evidence containing at least what was described in the requirement.</t>
  </si>
  <si>
    <t>Work Permit (WP) validity</t>
  </si>
  <si>
    <t>The company must issue Work Permits (WP) with validity limited to the duration of the activity, restricted to the work shift.</t>
  </si>
  <si>
    <t>Analyze a sample of Work Permits (WP) regarding the validity of the permits.
Analyze the revalidation by the person responsible for approval in situations where there are no changes in the established conditions or in the work team, and whether this is in accordance with what is described in the procedure.</t>
  </si>
  <si>
    <t>Items 2.1.2, 2.4.1 - IOGP Report 432 Table 2:2017; Item 6.1.2 - ABNT NBR ISO 45001:2018 standard; Item 17.3 - RANP 43:2007 - Management Practice No. 17 - SGSO; Item 17.3 - Management Practice N°17 - DRAFT OF THE NEW SGSO.</t>
  </si>
  <si>
    <t>1. Check by sampling for a complete cycle (opening and closing, and continuation of the activity in a different work shift).
2. Check how the execution is monitored.</t>
  </si>
  <si>
    <t>This requirement is evaluated only in the unit and focuses on the observed and analyzed evidence containing what was described in the requirement.</t>
  </si>
  <si>
    <t>Work Permit (WP) content</t>
  </si>
  <si>
    <t>The company must ensure that the content of the Work Permit (WP) includes precautionary and mitigation measures for carrying out the tasks.</t>
  </si>
  <si>
    <t>Analyze a sample of Work Permits (WP) regarding their content.
Possible changes in location or conditions for carrying out the tasks must be provided for in the content, as long as they are described in the procedure.</t>
  </si>
  <si>
    <t>Items 2.1.2, 2.4.1 - IOGP Report 432 Table 2:2017; Item 6.1.2 - ABNT NBR ISO 45001:2018 standard; Item 17.2 - RANP 43:2007 - Management Practice No. 17 - SGSO; Item 17.2.1 - Management Practice N°17 - DRAFT OF THE NEW SGSO.</t>
  </si>
  <si>
    <t>1. Check, by sampling, the completion of the Work Permits (WPs).
2. Check whether the access and escape routes at the work location are adequate and known to the personnel performing the tasks.
3. Check whether the safety technician participated.
4. Check whether the additional safety recommendations in the WP are being followed.</t>
  </si>
  <si>
    <t>This requirement is evaluated according to the quality and correctness of the completion of the fields in the Work Permit (WP). The risk analysis of the WP is not assessed in this item.
Sample: 30 WPs</t>
  </si>
  <si>
    <t>Work Permit (WP) Closing System</t>
  </si>
  <si>
    <t>The company must have a methodology that ensures verification of the closure of the Work Permit (WP), guaranteeing the return to the original conditions of the environment and indicating whether reopening is necessary for the next shift.</t>
  </si>
  <si>
    <t>Analyze how the closure process of a Work Permit (WP) is carried out, whether through physical forms or a computerized system, verifying whether the workflow defined in the WP procedure is being followed by the teams.</t>
  </si>
  <si>
    <t>Item 17.3.2 - RANP 43:2007 - Management Practice No. 17 - SGSO; Item 17.3.1 - Management Practice N°17 - DRAFT OF THE NEW SGSO.</t>
  </si>
  <si>
    <t>1. Check whether the company's procedure and the Work Permit (WP) form (physical or electronic) include guidelines for the correct closure of the WP.
2. Check, by sampling, closed WPs and the correct completion of closure, considering as evidence the closure records in physical forms or digital systems.
3. Check whether the form clearly indicates that the work was actually completed or if another WP will be required to finish the activity.
4. Check whether the area was cleaned, materials removed, and lockouts properly released.</t>
  </si>
  <si>
    <t>This requirement will be analyzed at both the base and the offshore unit. In the analysis of the Work Permits (WPs), a sample will be considered to assess the correct completion of the WP fields; however, this will not be considered for deviations in the area.
Sample: 30 WPs</t>
  </si>
  <si>
    <t>Preparation and training for carrying out Work Permit (WP) tasks</t>
  </si>
  <si>
    <t>The company must ensure that all instructions and procedures related to task execution, as well as identified risks, are included in the Work Permit (WP).</t>
  </si>
  <si>
    <t>Analyze a sample of tasks.
The participation of the safety technician is required, at least in an advisory (coaching) role.
Assess whether level I and level II risk analyses are consistent and coherent with the service being performed or already completed. Avoid using standard risk analyses without a thorough review.</t>
  </si>
  <si>
    <t>Items 2.1.2, 2.4.1 - IOGP Report 432 Table 2:2017; Item 6.1.2 - ABNT NBR ISO 45001:2018 standard; Item 17.2 - RANP 43:2007 - Management Practice N°17 - SGSO; Item 17.2.1 - Management Practice N°17 - DRAFT OF THE NEW SGSO.</t>
  </si>
  <si>
    <t>1. Check by sampling whether the instructions and procedures related to the task being performed are referenced in the Work Permit (WP) and in the risk analysis.
2. Also check whether the personnel performing the tasks have full knowledge of the procedures, equipment, PPE, and CPE required for task execution.</t>
  </si>
  <si>
    <t>This requirement evaluates the procedure and the quality of the Work Permit (WP) analysis, as well as the knowledge of the personnel performing the task, through interviews.</t>
  </si>
  <si>
    <t>Methodology for identification, analysis, and control of risks for activities that require a Work Permit (WP)</t>
  </si>
  <si>
    <t>The company must have a methodology for preparing and analyzing the identification and assessment of risks involved in its activities that require a Work Permit (WP).</t>
  </si>
  <si>
    <t xml:space="preserve">The methodology used must be appropriate to the criticality of the operation.
Analyze whether the company has a methodology for updating its analyses with the participation of the employees involved in the activities, and how the recommendations were understood and implemented by the employees/supervisors.
Analyze the risk analysis methodology used by the company.
</t>
  </si>
  <si>
    <t>Item 2.1.2 - IOGP Report 432 Table 2:2017;
Items 5 and 6 - ISO 31000:2023;
ABNT NBR ISO/IEC 31010:2021;
Item 17.2.1.2 - RANP 43:2007 - Management Practice N°17 - SGSO;
Item 17.2.2 - Management Practice N°17 - DRAFT OF THE NEW SGSO.</t>
  </si>
  <si>
    <t>1. Check the risk analysis methodology and the methods used.
2. Check whether the risk analyses include specific measures or recommendations for their activities, taking into account:
critical elements of operational safety; installation risk analyses;
historical incident analysis; layout, human factors, and external causes.
3. Check whether standardized preliminary analyses are used and whether adjustments, presentations, or discussions are held at the work site.
Note: According to IADC HSE Case Guidelines, the proposed techniques include: JSA, JHA, TRA, FMEA, among others.
4. Check whether the participation of safety technicians in the risk analysis is provided for.
5. If the WP already has risks filled in, check whether there are fields and encouragement for entering additional risks.</t>
  </si>
  <si>
    <t>This requirement is evaluated only at the base and verifies the risk analysis methodology of the Work Permit (WP).
Sample: 10 WPs</t>
  </si>
  <si>
    <t>Identification and risk analysis for the Work Permit (WP)</t>
  </si>
  <si>
    <t>The company must have an analysis model according to the chosen technique and with levels appropriate to the criticality of the operations.</t>
  </si>
  <si>
    <t>Observe some completed reports and analyze whether the minimum content requirements have been met.
Analyze whether the analysis model contains at least the following information:
- identification of the participants in the analysis;
- objective and scope; description of the activity to be performed under the WP;
- justification and description of the methodology used;
- identification, classification, and analysis of risks, as well as recommendations;
- separation by levels depending on the criticality of the operations.
The safety technician and/or base support must participate in the preparation of the analysis and evaluate the model.</t>
  </si>
  <si>
    <t>Item 17.8- Regulatory Standard - NR 37:2022;
Item 6 - ISO 31000:2018; ABNT NBR ISO/IEC 31010:2021;
Item 12.5 - Management Practice N°12 - DRAFT OF THE NEW SGSO; 
Item 17.2 - RANP 43:2007 - Management Practice N°17 - SGSO;
Item 17.2.1 - Management Practice N°17 - DRAFT OF THE NEW SGSO.</t>
  </si>
  <si>
    <t>1. Check whether the model contains the minimum required content as specified in the guidelines column.
2. Check, by sampling, at least one complete analysis to see if it covers the appropriate risks and necessary mitigation measures.
3. Interview some members of the analysis team to verify their participation and whether a joint analysis was conducted.
4. If the WP already has risks filled in, check whether any additional risks have been entered, if applicable.
5. If the WP already has risks filled in, check whether the pre-filled risks are appropriate for the operation.</t>
  </si>
  <si>
    <t>This requirement evaluates the procedure and, by sampling, the quality of the risk analysis in the Work Permit (WP).
Sample: 30 WPs</t>
  </si>
  <si>
    <t>Risk analyses for critical activities (Work Permit - WP)</t>
  </si>
  <si>
    <t>The company must have a specific and up-to-date risk analysis for the current conditions at the work site, for all critical activities.</t>
  </si>
  <si>
    <t>Analyze some risk analyses conducted for critical activities.
Analyze how they are reviewed:
- At defined intervals,
- Due to onboard events,
- Based on corporate guidelines.</t>
  </si>
  <si>
    <t>Items 2.1.15, 2.4.1, 2.4.2 – IOGP Report 432 Table 2:2017;
Item 17.8 – Regulatory Standard – NR 37:2022
Item 6 – ISO 31000:2018;
ABNT NBR ISO 31010:2021;
Item 12.5 – Management Practice No. 12 – DRAFT OF THE NEW SGSO;
Item 17.2 – RANP 43:2007 – Management Practice No. 17 – SGSO;
Item 17.2.1 – Management Practice No. 17 – DRAFT OF THE NEW SGSO.</t>
  </si>
  <si>
    <t>Check by sampling whether there is a risk analysis for:
1. routine activities,
2. work at height,
3. hot work,
4. crane operations,
5. work with rotating machinery, and
6. in electrical systems, also check whether
7. mutual risks in simultaneous operations are addressed in the analysis,
8. and whether the WP is redone due to changes observed at the site or weather conditions.</t>
  </si>
  <si>
    <t>This requirement should be evaluated only on the offshore unit and should be assessed in relation to the clarity of the analyses performed for the different risks.
Sample: 30 WPs</t>
  </si>
  <si>
    <t>Methodology for risk identification in the Work Permit (WP) for simultaneous operations</t>
  </si>
  <si>
    <t>The company must have a methodology to assess rig operations with simultaneous operations analysis (SIMOPS), which may include a matrix to facilitate visualization.</t>
  </si>
  <si>
    <t>Analyze a sample of Work Permits (WPs) regarding simultaneous operations.
Assess whether simultaneous operations with mutual risks are addressed in both WPs and risk analyses.
Evaluate whether all completed fields in the WP and risk analysis were filled out correctly and are being followed.
Also assess whether a planning meeting was held, during which the WPs to be executed in the next shift or day were discussed.
The safety technician and the OIM must participate in and be aware of the development of this process.</t>
  </si>
  <si>
    <t>Items 2.1.15, 2.4.1, 2.4.2 – IOGP Report 432 Table 2:2017;
Item 17.8 – Regulatory Standard – NR 37:2022;
Item 6 – ISO 31000:2018;
Item 12.5 – RANP 43:2007 – Management Practice No. 12 – SGSO;
Item 12.4 – Management Practice No. 12 – DRAFT OF THE NEW SGSO;
Item 15.4 – RANP 43:2007 – Management Practice No. 15 – SGSO;
Item 15.4.2 – Management Practice No. 15 – DRAFT OF THE NEW SGSO;
Item 17.2 – RANP 43:2007 – Management Practice No. 17 – SGSO;
Item 17.2.1 – Management Practice No. 17 – DRAFT OF THE NEW SGSO.</t>
  </si>
  <si>
    <t>1. Check the methodology for identification and control of simultaneous operations.
2. Check by sampling whether simultaneous operations with mutual risks are addressed in both Work Permits (WPs) and risk analyses.</t>
  </si>
  <si>
    <t>This requirement is evaluated only on the unit and focuses on the quality of the analysis and records.
Sample: 30 WPs</t>
  </si>
  <si>
    <t>04. Risk Analysis for operations that do not require PT</t>
  </si>
  <si>
    <t>Risk analysis methodology for the offshore unit’s activities during routine operations</t>
  </si>
  <si>
    <t>The company must have a methodology for risk analysis of daily activities in drilling operations, maintenance, and others according to their risk classification, for operations that do not require a Work Permit (WP).</t>
  </si>
  <si>
    <t>Analyze the risk analysis methodology for activities and verify:
- how the operations team is selected to participate in the risk analysis,
- the qualification and experience of the teams in developing scenarios,
- participation of technicians involved in the activity,
- the methodologies used by the company to define risks,
- risk classification and identification of necessary actions for mitigation and prevention of hazards.
Analyze the role of the safety technician in these analyses, and who is responsible for approval.</t>
  </si>
  <si>
    <t>Item 5.1 – IOGP 423-01:2017;
Item 12.3 – RANP 43:2007 – Management Practice No. 12 – SGSO;
Item 12.4 – Management Practice No. 12 – DRAFT OF THE NEW SGSO;
Item 15.2 – RANP 43:2007 – Management Practice No. 15 – SGSO;
Item 15.2.1 – Management Practice No. 15 – DRAFT OF THE NEW SGSO.</t>
  </si>
  <si>
    <t>1. Check whether there is a risk analysis methodology for daily operations on the offshore unit that do not require a Work Permit (WP).
2. Check, by sampling, some analyses, evaluating their criticality and the technique used, as well as the recommendations and actions to mitigate risks.
3. Check operations on the drill floor, in the pump room, in the mud tanks, and on the main deck, conducting interviews with operators to verify whether the methodology is being fully applied.</t>
  </si>
  <si>
    <t xml:space="preserve">This requirement should be evaluated based on the content of the methodology and whether it meets the specifications described in the guidance and verification columns.
For the determined sample, adherence to the established methodology will be analyzed.
Sample: 30 Risk Analyses that do not require a Work Permit (WP).
</t>
  </si>
  <si>
    <t>Risk analysis procedure for rig activities</t>
  </si>
  <si>
    <t>The company must have a procedure for identifying, analyzing, and controlling existing risks, including the classification of areas and risk activities.</t>
  </si>
  <si>
    <t>Analyze whether the risk analysis procedure identifies risk areas and activities, whether these are classified by their severity or complexity.</t>
  </si>
  <si>
    <t>Item 12.4 – RANP 43:2007 – Management Practice No. 12 – SGSO;
Item 12.5 – Management Practice No. 12 – DRAFT OF THE NEW SGSO;
Item 5.1 Section 5 – IOGP Report 423-02:2017;
Items 2.1.2, 2.4.1 – IOGP Report 432 Table 2:2017;
Item 6.1.2 – ABNT NBR ISO 45001:2018 Standard;
Item 3.2.2 – API RP 75:2019;
Item 6.3.2 – ISO 31000:2018;
Item 3.8 Table – Orange Book www.hm-treasury.gov.uk.</t>
  </si>
  <si>
    <t>1. Check whether the risk analysis procedure identifies risk areas and activities, whether these are classified by their severity, and whether the methodology is reflected in the final analysis.
Example of methodology: JSA.</t>
  </si>
  <si>
    <t>At the base, the focus of the evaluation should be on the process described in the methodology or procedure, determining the severity of the different risk areas and activities of the unit. On the unit, the evaluation focuses on evidence, relating the risks mapped in the procedure and comparing them with the activity on the rig, through the definition of risk areas.</t>
  </si>
  <si>
    <t>Additional risks from third parties on the unit</t>
  </si>
  <si>
    <t>The company must ensure that additional risks arising from the contractors' activities remain controlled through a joint risk analysis and/or joint assessment of the contractors' analyses.</t>
  </si>
  <si>
    <t>The company must present the documents related to the work performed by some contractors, with the mapped risks and the procedure used for preparing the analysis jointly and/or the risk analyses previously prepared by the contractor and evaluated by the rig.
The analysis must include the participation of the safety technician and/or the unit base.
Assess how the risk analyses are reviewed:
- At defined intervals,
- Due to onboard events,
- Based on guidance from the base of the third-party company.</t>
  </si>
  <si>
    <t>Item 12.4 - RANP 43:2007 - Management Practice N°12 - SGSO; Item 12.5 - Management Practice N°12 - DRAFT OF THE NEW SGSO.</t>
  </si>
  <si>
    <t>1. Check by sampling whether the company controls, through procedures or documents, the operations carried out by other contractors in its facilities with the associated risks mapped, and whether there is a joint assessment of the risks involved with the rig.
Note: The risk analysis methodology adopted for this requirement may be, for example, a JSA.</t>
  </si>
  <si>
    <t>This requirement must be evaluated with a focus on two objectives, the first depending on the procedure for preparing the analysis, and the second on the evidence presented with analysis carried out together.</t>
  </si>
  <si>
    <t>05. Operation Procedures - Quality of information</t>
  </si>
  <si>
    <t>Operating procedures aligned with standards and regulations</t>
  </si>
  <si>
    <t>The company must have operational procedures formally established and available for the activities to be developed throughout the life cycle of the maritime unit.</t>
  </si>
  <si>
    <t>Analyze whether the company has specific execution procedures for each phase of the well, and specific procedures for each operation in every well.
Assess whether employees have access to these procedures or are instructed by supervisors.
Analyze whether the procedure clearly defines the responsibilities of each person involved in the operation.
Operational procedures must include the definition of roles and responsibilities of those performing the tasks.
The procedures must be aligned with standards and regulations.
The company must ensure the participation of onboard personnel in the review and updating of these procedures.
Operational procedures for the unit that are not related to the well must also be included (e.g., blackout recovery procedure, crane cable replacement procedure, rescue boat lowering procedure, etc.).</t>
  </si>
  <si>
    <t>Item 15.2.1 - RANP 43:2007 - Management Practice N°15 - SGSO; Item 15.2.1 - Management Practice N°15 - DRAFT OF THE NEW SGSO; Item 5.1 - API RP75:2019.</t>
  </si>
  <si>
    <t>1. Check by sampling whether there are procedures for the well life cycles.
2. Check the clarity and availability of the procedure, as well as the definition of roles and responsibilities of those performing the tasks.
3. Check whether procedures are clear and concise, with specific instructions for the safe execution of activities related to Well Integrity Management, considering operational specificities and complexities.
4. Check whether there are manuals, standards, or specific well control procedures for the Construction, Intervention, and Abandonment stages.</t>
  </si>
  <si>
    <t>This requirement should be evaluated based on the existence of routine operational procedures for the rig covering all continuously executed operations, as well as some specific procedures for each well and their responsible parties. Routine procedures should be evaluated at the base, and well-specific procedures should be evaluated on the offshore unit. Access to and dissemination of the procedures should also be assessed, verifying whether supervisors participate in the instruction phase for employees, and whether methodologies such as Video Review, Job By Design, or VCP with the use of visual resources are applied during instruction.
Assess alignment with standards and regulations.
Sample: 10 critical procedures, in Portuguese and in English.</t>
  </si>
  <si>
    <t>Methodology for revalidation of operational procedures</t>
  </si>
  <si>
    <t>The company must have a methodology for revalidation of operational procedures, based on periodic critical analyses, aiming at the continuous improvement of processes in each area of the rig, the interfaces with other processes, or the management system itself.</t>
  </si>
  <si>
    <t>The procedure or methodology should be generic so that it can be used by all areas of the rig.
In the event of changes to existing processes, the procedure should provide for specific training with formal evaluation of the professionals involved.
Analyze the particularities of each unit and the differences in their procedures.
Analyze whether there is specific treatment for critical operating procedures and whether this definition of criticality comes from the risk analysis.
It must be revalidated by the headquarters with information from the unit and be replicated or adjusted for the other units according to the specific characteristics of each one.
Analyze how the headquarters/base controls these revalidations and check whether there are triggers provided for revalidations not based on deadlines.</t>
  </si>
  <si>
    <t>Item 9 – IOGP Report 423-02:2017
Item 5.3 – API RP75:2019
Item 6.2.4 – RANP 43:2007 – Management Practice No. 6 – SGSO
Item 6.4.2 – Management Practice No. 6 – DRAFT OF THE NEW SGSO
Item 15.2.2 – RANP 43:2007 – Management Practice No. 15 – SGSO
Item 15.2.2 – Management Practice No. 15 – DRAFT OF THE NEW SGSO</t>
  </si>
  <si>
    <t>1. Check, by sampling, records of critical analysis meetings focused on process revalidation.
2. Check whether the methodology includes:
a) a process improvement suggestion form;
b) a routine for evaluating the forms by experienced professionals;
c) impact analysis through change management;
d) specific treatment for critical operating procedures and whether these procedures result from risk analysis;
e) provision for training for altered processes;
f) replication and adjustment for other units;
g) metrics or triggers that indicate the need for process review and evaluation.
3. (EX) Check whether the company has a methodology, through software, that periodically issues a report determining which processes need to be revalidated or updated according to suggestions from offshore unit technicians.</t>
  </si>
  <si>
    <t>This requirement must be evaluated in relation to the content of the procedure, and must contain at least what is described in the verification column. Also evaluate whether the entire review process is carried out by the base with the participation of the units.</t>
  </si>
  <si>
    <t>06. Planning Meetings for critical activities</t>
  </si>
  <si>
    <t>Pre-task meeting</t>
  </si>
  <si>
    <t>The company must have a system for holding pre-task meetings before carrying out activities and in the area.</t>
  </si>
  <si>
    <t>Analyze how analyzes are conducted during the pre-task meeting</t>
  </si>
  <si>
    <t xml:space="preserve">
Item 17.2.2 - RANP 43:2007 - Management Practice N°17- SGSO; 
Item 17.2.2 Management N°17 - DRAFT OF THE NEW SGSO;</t>
  </si>
  <si>
    <t>1. Check whether the risks identified in the Work Permit (WP) or risk analysis are discussed in the pre-task meeting, and whether time is dedicated to active listening to the employees involved in the activity.</t>
  </si>
  <si>
    <t>This requirement must be evaluated in the maritime unit, focusing on how pre-task meetings are carried out.</t>
  </si>
  <si>
    <t>Planning and communication of fluid transfer between vessels</t>
  </si>
  <si>
    <t>The company must have a plan with Safety Dialogues (DDS) before fluid transfer operations, including the issuance of a Work Permit (WP) and risk analysis (Vessel x Rig).</t>
  </si>
  <si>
    <t>Analyze whether the most recent fluid transfers between vessels include a Work Permit (WP) and risk analysis focused on safety and the environment.</t>
  </si>
  <si>
    <t>Law No. 12305/2010;
Resolution RDC 306 07/12/2004;
Resolution RDC No. 33 25/02/2003;
CONAMA Resolution 358:2005;
CONAMA Resolution 313:2002;
CONAMA Resolution 472:2015;
CONAMA Resolution 264:1999;
CONAMA Resolution 401:2008;
Items 2.8.3, 2.8.4, 2.8.5 – IOGP Report 432 Table 2:2017;
Items 4.3, 4.4 – ABNT NBR ISO 14001:2015 Standard.</t>
  </si>
  <si>
    <t>1. Check by sampling whether the most recent fluid transfers between vessels included a Work Permit (WP), appropriate risk analysis, and whether a Safety Dialogue (DDS) was conducted for the operation.
2. Check whether the transfer procedure evaluates operational and environmental risks.</t>
  </si>
  <si>
    <t>The evaluation of this requirement consists of the compliance of the evidence presented (WP, risk analysis, DDS record) regarding fluid transfer between vessels.
Sample: 3 months</t>
  </si>
  <si>
    <t>07. Emergency Plans (PRE and PEI)</t>
  </si>
  <si>
    <t>Emergency Response Plan (ERP)</t>
  </si>
  <si>
    <r>
      <t>The company must have an up-to-date emergency plan aligned with the</t>
    </r>
    <r>
      <rPr>
        <b/>
        <u val="double"/>
        <sz val="9"/>
        <rFont val="Arial"/>
        <family val="2"/>
      </rPr>
      <t xml:space="preserve"> </t>
    </r>
    <r>
      <rPr>
        <sz val="9"/>
        <rFont val="Arial"/>
        <family val="2"/>
      </rPr>
      <t>risk studies of the maritime unit, where accidental hypotheses must come from risk analyses.</t>
    </r>
  </si>
  <si>
    <t>Analyze whether the Emergency Response Plan (ERP) covers all accidental scenarios identified in the risk analysis, their consequences, and effective measures for triggering control actions in each of these situations.
Also analyze the planning and execution of drills during the reception (pre-operation) stage.</t>
  </si>
  <si>
    <t>IOGP Report 423 itens 4.2, 4.3 e 5.1.
RANP 43:2007 – Prática de Gestão N°14 - SGSO, item 14.3.2 e 14.6
Itens 9.3, 9.4, 9.5 e anexo III item 6. - Norma Reguladora NR 09:2021;
Itens 20.14, 20.14.2 - Norma Reguladora NR 20:2025;
Prática de Gestão N°14 - MINUTA DO NOVO SGSO;
Item 6.1 e 8.2.d) - Norma ABNT NBR ISO 14001:2015;
N-2644 (Norma Técnica Petrobras) Plano de Resposta à Emergências.</t>
  </si>
  <si>
    <t>1. Check whether the content of the Emergency Response Plan (ERP) includes accidental scenarios arising from the risk analysis.
For example: First Aid; Fire; Man overboard; Helicopter crash (NORMAM 27); Vessel security (collision, intrusion, etc.); Oil or other effluent/chemical spill; Explosion; Poisoning; Contagious diseases; Natural disasters; Blowout; Emergency alarms; among others. Also check whether it includes: Organizational Communication Flowchart, actions and responsibilities, communication with the client and public authorities according to the emergency; Victim transfer – rescue (air, transfer basket [permitted by Petrobras], via FRC – fast rescue craft); Emergency measures for spills (use of SOPEP kit, communications at all levels, waste segregation); Procedure review and Distribution List (locations where the procedure will be made available).</t>
  </si>
  <si>
    <t>This requirement must be evaluated in relation to the content of the PRE. Also evaluate the consistency of accidental hypotheses and whether they are linked to risk analyses, HSE Case or WOAD.</t>
  </si>
  <si>
    <t>Alignment of emergency plans (ERP and IEP)</t>
  </si>
  <si>
    <t>The company must ensure alignment of its Emergency Response Plan (ERP) with the Individual Emergency Plans (IEP) of the offshore units under its responsibility, for all accidental scenarios.</t>
  </si>
  <si>
    <t>Analyze whether the unit’s Emergency Response Plan (ERP) is aligned with its Individual Emergency Plan (IEP).</t>
  </si>
  <si>
    <t>Item 10.3 – API RP75:2019;
Items 14.1, 14.2, 14.4 – RANP 43:2007 – Management Practice No. 14 – SGSO;
Items 14.1, 14.2, 14.6 – Management Practice No. 14 – DRAFT OF THE NEW SGSO;
Item P7-7.2 – IOGP Report 423-01:2017.</t>
  </si>
  <si>
    <t>1. Check whether the company has the ERPs (Emergency Response Plans) of its units aligned with their respective IEPs (Individual Emergency Plans).</t>
  </si>
  <si>
    <t>The requirement will be evaluated based on the alignment between the ERP (Emergency Response Plan) of the offshore units and their respective IEPs (Individual Emergency Plans).</t>
  </si>
  <si>
    <t>Emergency Response Plan (ERP) Decision Tree</t>
  </si>
  <si>
    <t>The company must define decision trees in the Emergency Plans for each stage of major emergency control.</t>
  </si>
  <si>
    <t>Analyze the ERP decision trees with a focus on the clarity of actions.</t>
  </si>
  <si>
    <t>Item 5.11 – API RP75:2019;
Item P7-7.2 – IOGP Report 423-01:2017;
Item 14.4 – RANP 43:2007 – Management Practice No. 14 – SGSO;
Item 14.6 – Management Practice No. 14 – DRAFT OF THE NEW SGSO;
Guide for the Preparation of Contingency Plans by the Ministry of Health (2024).</t>
  </si>
  <si>
    <t>1. Check whether the company includes decision trees in the Emergency Plans for each stage of the emergency.</t>
  </si>
  <si>
    <t>This requirement should be evaluated with a focus on the decision trees or specific strategies for each major emergency.</t>
  </si>
  <si>
    <t>Responsibilities and Duties in the Emergency Response Organization (ERO)</t>
  </si>
  <si>
    <t>The company must include duties and responsibilities in the Emergency Plans to establish the Emergency Response Organization (ERO) responsible for handling the emergency.</t>
  </si>
  <si>
    <t>Analyze the duties and responsibilities defined in the unit’s Emergency Response Plan (ERP).
Analyze the internal and external emergency communication flow.
There must be reliable and effective communication systems defined, both internal and external.</t>
  </si>
  <si>
    <t>Item 10.3 – API RP75:2019;
Item P7-7.2 – IOGP Report 423-01:2017;
Item 14.4 – RANP 43:2007 – Management Practice No. 14 – SGSO;
Item 14.6 – Management Practice No. 14 – DRAFT OF THE NEW SGSO.</t>
  </si>
  <si>
    <t>1. Check whether the company includes in the Emergency Plans the duties and responsibilities for each person who is part of the Emergency Response Organization (ERO) for that specific emergency.</t>
  </si>
  <si>
    <t>This requirement should be evaluated considering two aspects: the communication or alert flow, both internal and external to the company, and whether the duties and responsible persons for the Emergency Response Organization (ERO) are defined for emergency response.</t>
  </si>
  <si>
    <t>Contingency Procedures</t>
  </si>
  <si>
    <t>The company must have contingency procedures and an approval system that contain clear instructions on how to operate when critical elements are degraded or out of service.</t>
  </si>
  <si>
    <t>Review the contingency procedures and analyze whether they address the degraded state of critical elements. Also analyze whether there is a differentiated approach for the various accidental scenarios.</t>
  </si>
  <si>
    <t>Items 14.4, 14.6, 14.7 – RANP 43:2007 – Management Practice No. 14 – SGSO;
Items 14.6 and 14.7 – Management Practice No. 14 – DRAFT OF THE NEW SGSO.</t>
  </si>
  <si>
    <t>1. Check the contingency procedures and the definition of the approval and control system to be used when Critical Operational Safety Equipment or Systems are in degraded conditions or out of service.
2. Interview personnel to assess their depth of knowledge regarding procedures related to critical equipment when degraded in each event.
Note: Accidental scenarios resulting from the accidental hypothesis of "oil spill" are addressed in a specific emergency plan, such as the "SOPEP – Shipboard Oil Pollution Emergency Plan" and/or another Emergency Plan defined by other specific regulations.</t>
  </si>
  <si>
    <t>This requirement should be evaluated based on the existence of contingency procedures for situations where critical elements are out of service or in a degraded state. Also assess whether accidental scenarios are addressed in a specific manner.</t>
  </si>
  <si>
    <t xml:space="preserve">08. Training and emergency simulations </t>
  </si>
  <si>
    <t>Identification of Drills or Training for Critical Operational Situations</t>
  </si>
  <si>
    <t>The unit must have a list containing all critical operational drills from all areas of the rig.</t>
  </si>
  <si>
    <t>Analyze the list of drills to identify exercises for critical systems/equipment from all areas of the unit. Many of them should originate from the HSE Case.</t>
  </si>
  <si>
    <t>Items 14.2.3.a and 14.2.3.b – RANP 43:2007 – Management Practice No. 14 – SGSO;
Item 14.2 – Management Practice No. 14 – DRAFT OF THE NEW SGSO.</t>
  </si>
  <si>
    <t>1. Check the list of all critical operational drills.
Example: Blackout recovery, starting main engines after a complete shutdown, preparing the unit for bad weather, pit drill, trip drill, choke drill, among others.</t>
  </si>
  <si>
    <t>This requirement should be evaluated in relation to the deadlines for conducting the tests and the treatment applied in case of failure. Also assess the methodology for recording the drills.</t>
  </si>
  <si>
    <t>Emergency drills, Well Shut-In, Kick Detection, and other exercises (drills)</t>
  </si>
  <si>
    <t>The unit must have a system for carrying out simulations and exercises.</t>
  </si>
  <si>
    <t>The offshore units must have records of the drills carried onboard, in accordance with the training methodology.</t>
  </si>
  <si>
    <t>Well Control Manual of the Companies;
Items 11.1, 11.2, 11.3 of Petrobras Standard N-2753:2014;
Item 6.3.1 – RANP 43:2007 – Management Practice No. 6 – SGSO;
Item 6.3.1 – Management Practice No. 6 – DRAFT OF THE NEW SGSO;
Section 10.4 – API RP 75:2019.</t>
  </si>
  <si>
    <t>1. Check by sampling the documents, spreadsheets, and electronic records in the database of emergency and well control drills (Pit, Trip, Choke, Diverter, and Hang-off Drill).</t>
  </si>
  <si>
    <t>Audit of Drills (Training Exercises)</t>
  </si>
  <si>
    <t>The company must have a methodology for auditing the drills (training exercises) carried onboard, with the objective of identifying and correcting possible failures.</t>
  </si>
  <si>
    <t>Analyze the audit methodology and verify how it is being implemented in the company, and whether it considers not only the execution of the drills but also the quality of the critical analyses performed by the onboard team and by the base.
This methodology should provide feedback to the process for its continuous improvement.</t>
  </si>
  <si>
    <t>Well Control Manual of the Companies;
Sections 5.11.4 and 5.13.1 – API RP 75:2019;
Item 3.3.6 – RANP 43:2007 – Management Practice No. 3 – SGSO;
Item 3.3.3 – Management Practice No. 3 – DRAFT OF THE NEW SGSO;
Item 6.3.1 – RANP 43:2007 – Management Practice No. 6 – SGSO;
Item 6.3.1 – Management Practice No. 6 – DRAFT OF THE NEW SGSO.</t>
  </si>
  <si>
    <t>1. Check whether the company has a methodology for auditing the drills planned and executed on the company’s units.</t>
  </si>
  <si>
    <t>This requirement should be evaluated in relation to the analyses of the training exercises conducted and the learning curve developed by the employees.</t>
  </si>
  <si>
    <t>09. Operational Performance</t>
  </si>
  <si>
    <t>Operational Performance Indicators</t>
  </si>
  <si>
    <t>The company must monitor indicators related to well safety, asset and personnel safety, and operational performance.</t>
  </si>
  <si>
    <t>Analyze the control items adopted for the assessment of processes and activities.
Analyze how the monitoring and analysis process is conducted.
Analyze possible action plans to address KPIs below target.
Analyze how the critical review of these items and performance is carried out, as well as who is responsible.</t>
  </si>
  <si>
    <t>Item 17.3.1 – RANP 43:2007 – Management Practice No. 17 – SGSO;
Item 17.3.2 – Management Practice No. 17 – DRAFT OF THE NEW SGSO;
Item 9.1 – ISO 9001:2015;
Item 9.1 – ISO 29001:2020.</t>
  </si>
  <si>
    <t>1. Check by sampling operational procedures with the definition of items that must be monitored and analyzed, related to well safety, assets, and personnel.
2. Check whether the system has specific KPIs for each operation (e.g., tubular connection, time between slips, etc).</t>
  </si>
  <si>
    <t>This requirement should be evaluated based on the documented procedures and how the process of monitoring and addressing deviations is conducted.</t>
  </si>
  <si>
    <t>Strong increase</t>
  </si>
  <si>
    <t>Strong fall</t>
  </si>
  <si>
    <t>Slight increase</t>
  </si>
  <si>
    <t>Slight fall</t>
  </si>
  <si>
    <t>Maintenance</t>
  </si>
  <si>
    <t>Requirement deleted</t>
  </si>
  <si>
    <t>New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</si>
</sst>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b/>
      <sz val="11"/>
      <color theme="0"/>
      <name val="Calibri"/>
      <family val="2"/>
      <scheme val="minor"/>
    </font>
    <font>
      <b/>
      <sz val="11"/>
      <color theme="1"/>
      <name val="Calibri"/>
      <family val="2"/>
      <scheme val="minor"/>
    </font>
    <font>
      <b/>
      <sz val="28"/>
      <color theme="1"/>
      <name val="Calibri"/>
      <family val="2"/>
      <scheme val="minor"/>
    </font>
    <font>
      <b/>
      <sz val="14"/>
      <name val="Arial"/>
      <family val="2"/>
    </font>
    <font>
      <b/>
      <sz val="11"/>
      <name val="Calibri"/>
      <family val="2"/>
      <scheme val="minor"/>
    </font>
    <font>
      <sz val="11"/>
      <name val="Calibri"/>
      <family val="2"/>
      <scheme val="minor"/>
    </font>
    <font>
      <sz val="14"/>
      <name val="Arial"/>
      <family val="2"/>
    </font>
    <font>
      <sz val="10"/>
      <color theme="1"/>
      <name val="Wingdings"/>
      <charset val="2"/>
    </font>
    <font>
      <sz val="9"/>
      <color theme="1"/>
      <name val="Arial"/>
      <family val="2"/>
    </font>
    <font>
      <sz val="9"/>
      <name val="Arial"/>
      <family val="2"/>
    </font>
    <font>
      <sz val="11"/>
      <color theme="1"/>
      <name val="Wingdings"/>
      <charset val="2"/>
    </font>
    <font>
      <strike/>
      <sz val="9"/>
      <name val="Arial"/>
      <family val="2"/>
    </font>
    <font>
      <sz val="11"/>
      <name val="Wingdings"/>
      <charset val="2"/>
    </font>
    <font>
      <b/>
      <sz val="9"/>
      <color theme="0"/>
      <name val="Arial"/>
      <family val="2"/>
    </font>
    <font>
      <sz val="9"/>
      <color rgb="FFFF0000"/>
      <name val="Arial"/>
      <family val="2"/>
    </font>
    <font>
      <b/>
      <sz val="11"/>
      <name val="Calibri"/>
      <family val="2"/>
    </font>
    <font>
      <b/>
      <sz val="9"/>
      <name val="Arial"/>
      <family val="2"/>
    </font>
    <font>
      <b/>
      <sz val="11"/>
      <color rgb="FFFF0000"/>
      <name val="Calibri"/>
      <family val="2"/>
      <scheme val="minor"/>
    </font>
    <font>
      <sz val="11"/>
      <color rgb="FFFFC000"/>
      <name val="Calibri"/>
      <family val="2"/>
      <scheme val="minor"/>
    </font>
    <font>
      <u val="double"/>
      <sz val="9"/>
      <name val="Arial"/>
      <family val="2"/>
    </font>
    <font>
      <b/>
      <u val="double"/>
      <sz val="9"/>
      <name val="Arial"/>
      <family val="2"/>
    </font>
    <font>
      <sz val="11"/>
      <color theme="1"/>
      <name val="Arial"/>
      <family val="2"/>
    </font>
    <font>
      <sz val="11"/>
      <color theme="1"/>
      <name val="Calibri"/>
      <family val="2"/>
    </font>
    <font>
      <sz val="11"/>
      <name val="Arial"/>
      <family val="2"/>
    </font>
    <font>
      <b/>
      <sz val="28"/>
      <color theme="1"/>
      <name val="Calibri"/>
      <family val="2"/>
    </font>
    <font>
      <b/>
      <sz val="11"/>
      <color theme="1"/>
      <name val="Calibri"/>
      <family val="2"/>
    </font>
    <font>
      <sz val="11"/>
      <name val="Calibri"/>
      <family val="2"/>
    </font>
    <font>
      <sz val="11"/>
      <color theme="1"/>
      <name val="Arial"/>
      <family val="2"/>
    </font>
    <font>
      <sz val="11"/>
      <color rgb="FF0070C0"/>
      <name val="Arial"/>
      <family val="2"/>
    </font>
    <font>
      <sz val="11"/>
      <color theme="1"/>
      <name val="Symbol"/>
      <family val="1"/>
      <charset val="2"/>
    </font>
    <font>
      <b/>
      <sz val="11"/>
      <color rgb="FF000000"/>
      <name val="Calibri"/>
      <family val="2"/>
    </font>
    <font>
      <b/>
      <i/>
      <sz val="9"/>
      <name val="Arial"/>
      <family val="2"/>
    </font>
    <font>
      <b/>
      <strike/>
      <sz val="9"/>
      <color rgb="FFFF0000"/>
      <name val="Arial"/>
      <family val="2"/>
    </font>
    <font>
      <sz val="9"/>
      <color rgb="FF000000"/>
      <name val="Arial"/>
      <family val="2"/>
    </font>
    <font>
      <b/>
      <sz val="9"/>
      <color rgb="FFFFFFFF"/>
      <name val="Arial"/>
      <family val="2"/>
    </font>
    <font>
      <sz val="11"/>
      <color rgb="FF000000"/>
      <name val="Calibri"/>
      <family val="2"/>
    </font>
    <font>
      <b/>
      <sz val="9"/>
      <color theme="0"/>
      <name val="Calibri"/>
      <family val="2"/>
      <scheme val="minor"/>
    </font>
    <font>
      <i/>
      <sz val="9"/>
      <name val="Arial"/>
      <family val="2"/>
    </font>
    <font>
      <sz val="12"/>
      <color theme="1"/>
      <name val="Arial"/>
      <family val="2"/>
    </font>
    <font>
      <b/>
      <sz val="12"/>
      <color theme="0"/>
      <name val="Calibri"/>
      <family val="2"/>
      <scheme val="minor"/>
    </font>
    <font>
      <i/>
      <u/>
      <sz val="9"/>
      <name val="Arial"/>
      <family val="2"/>
    </font>
    <font>
      <b/>
      <sz val="11"/>
      <color theme="0"/>
      <name val="Arial"/>
      <family val="2"/>
    </font>
    <font>
      <sz val="11"/>
      <color theme="0"/>
      <name val="Arial"/>
      <family val="2"/>
    </font>
    <font>
      <b/>
      <sz val="11"/>
      <color rgb="FF000000"/>
      <name val="Calibri"/>
      <family val="2"/>
      <scheme val="minor"/>
    </font>
    <font>
      <sz val="10"/>
      <name val="Wingdings"/>
      <charset val="2"/>
    </font>
    <font>
      <sz val="11"/>
      <color rgb="FF0000FF"/>
      <name val="Calibri"/>
      <family val="2"/>
      <scheme val="minor"/>
    </font>
    <font>
      <sz val="9"/>
      <color rgb="FF0000FF"/>
      <name val="Arial"/>
      <family val="2"/>
    </font>
    <font>
      <sz val="9"/>
      <name val="Arial"/>
      <family val="2"/>
    </font>
    <font>
      <sz val="11"/>
      <name val="Arial"/>
      <family val="2"/>
    </font>
    <font>
      <sz val="11"/>
      <name val="Calibri"/>
      <family val="2"/>
    </font>
    <font>
      <b/>
      <sz val="11"/>
      <color rgb="FF0070C0"/>
      <name val="Calibri"/>
      <family val="2"/>
      <scheme val="minor"/>
    </font>
    <font>
      <b/>
      <sz val="11"/>
      <color rgb="FF0070C0"/>
      <name val="Calibri"/>
      <family val="2"/>
    </font>
    <font>
      <sz val="9"/>
      <color theme="4"/>
      <name val="Arial"/>
      <family val="2"/>
    </font>
    <font>
      <strike/>
      <sz val="9"/>
      <color rgb="FF000000"/>
      <name val="Arial"/>
      <family val="2"/>
    </font>
  </fonts>
  <fills count="3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203764"/>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5D84CB"/>
        <bgColor indexed="64"/>
      </patternFill>
    </fill>
    <fill>
      <patternFill patternType="solid">
        <fgColor rgb="FFFFC34B"/>
        <bgColor indexed="64"/>
      </patternFill>
    </fill>
    <fill>
      <patternFill patternType="solid">
        <fgColor rgb="FFFF4141"/>
        <bgColor indexed="64"/>
      </patternFill>
    </fill>
    <fill>
      <patternFill patternType="solid">
        <fgColor rgb="FF548235"/>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rgb="FFF2F2F2"/>
        <bgColor indexed="64"/>
      </patternFill>
    </fill>
    <fill>
      <patternFill patternType="solid">
        <fgColor rgb="FFD9E2F3"/>
        <bgColor rgb="FFD9E2F3"/>
      </patternFill>
    </fill>
    <fill>
      <patternFill patternType="solid">
        <fgColor theme="0"/>
        <bgColor theme="0"/>
      </patternFill>
    </fill>
    <fill>
      <patternFill patternType="solid">
        <fgColor rgb="FF203764"/>
        <bgColor rgb="FF203764"/>
      </patternFill>
    </fill>
    <fill>
      <patternFill patternType="solid">
        <fgColor theme="0" tint="-4.9989318521683403E-2"/>
        <bgColor rgb="FFF2F2F2"/>
      </patternFill>
    </fill>
    <fill>
      <patternFill patternType="solid">
        <fgColor rgb="FFC00000"/>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D9E1F2"/>
        <bgColor rgb="FF000000"/>
      </patternFill>
    </fill>
    <fill>
      <patternFill patternType="solid">
        <fgColor rgb="FF203764"/>
        <bgColor rgb="FF000000"/>
      </patternFill>
    </fill>
    <fill>
      <patternFill patternType="solid">
        <fgColor theme="0"/>
        <bgColor rgb="FFFFFFFF"/>
      </patternFill>
    </fill>
    <fill>
      <patternFill patternType="solid">
        <fgColor theme="9"/>
        <bgColor indexed="64"/>
      </patternFill>
    </fill>
    <fill>
      <patternFill patternType="solid">
        <fgColor theme="4" tint="0.79998168889431442"/>
        <bgColor rgb="FF000000"/>
      </patternFill>
    </fill>
    <fill>
      <patternFill patternType="solid">
        <fgColor theme="0" tint="-4.9989318521683403E-2"/>
        <bgColor rgb="FF000000"/>
      </patternFill>
    </fill>
    <fill>
      <patternFill patternType="solid">
        <fgColor theme="2"/>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rgb="FF000000"/>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rgb="FF000000"/>
      </top>
      <bottom/>
      <diagonal/>
    </border>
  </borders>
  <cellStyleXfs count="4">
    <xf numFmtId="0" fontId="0" fillId="0" borderId="0"/>
    <xf numFmtId="0" fontId="22" fillId="0" borderId="0"/>
    <xf numFmtId="0" fontId="28" fillId="0" borderId="0"/>
    <xf numFmtId="0" fontId="22" fillId="0" borderId="0"/>
  </cellStyleXfs>
  <cellXfs count="242">
    <xf numFmtId="0" fontId="0" fillId="0" borderId="0" xfId="0"/>
    <xf numFmtId="0" fontId="0" fillId="2" borderId="0" xfId="0" applyFill="1" applyAlignment="1">
      <alignment horizontal="center" vertical="center"/>
    </xf>
    <xf numFmtId="0" fontId="0" fillId="2" borderId="0" xfId="0" applyFill="1" applyAlignment="1">
      <alignment vertical="center"/>
    </xf>
    <xf numFmtId="0" fontId="0" fillId="3" borderId="0" xfId="0" applyFill="1" applyAlignment="1">
      <alignment horizontal="center" vertical="center"/>
    </xf>
    <xf numFmtId="0" fontId="4" fillId="4" borderId="0" xfId="0" applyFont="1" applyFill="1"/>
    <xf numFmtId="0" fontId="1" fillId="5" borderId="1" xfId="0" applyFont="1" applyFill="1" applyBorder="1" applyAlignment="1">
      <alignment vertical="center"/>
    </xf>
    <xf numFmtId="0" fontId="2" fillId="6" borderId="1" xfId="0" applyFont="1" applyFill="1" applyBorder="1" applyAlignment="1">
      <alignment horizontal="center" vertical="center"/>
    </xf>
    <xf numFmtId="0" fontId="5" fillId="7" borderId="1" xfId="0" applyFont="1" applyFill="1" applyBorder="1" applyAlignment="1">
      <alignment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5" fillId="10" borderId="1" xfId="0" applyFont="1" applyFill="1" applyBorder="1" applyAlignment="1">
      <alignment horizontal="center" vertical="center"/>
    </xf>
    <xf numFmtId="0" fontId="6" fillId="4" borderId="0" xfId="0" applyFont="1" applyFill="1" applyAlignment="1">
      <alignment wrapText="1"/>
    </xf>
    <xf numFmtId="0" fontId="5" fillId="9" borderId="1" xfId="0" applyFont="1" applyFill="1" applyBorder="1" applyAlignment="1">
      <alignment horizontal="center" vertical="center"/>
    </xf>
    <xf numFmtId="0" fontId="5" fillId="8" borderId="1" xfId="0" applyFont="1" applyFill="1" applyBorder="1" applyAlignment="1">
      <alignment horizontal="center" vertical="center"/>
    </xf>
    <xf numFmtId="0" fontId="6" fillId="4" borderId="0" xfId="0" applyFont="1" applyFill="1"/>
    <xf numFmtId="0" fontId="7" fillId="2" borderId="0" xfId="0" applyFont="1" applyFill="1" applyAlignment="1">
      <alignment vertical="top" wrapText="1"/>
    </xf>
    <xf numFmtId="0" fontId="8" fillId="0" borderId="0" xfId="0" applyFont="1" applyAlignment="1">
      <alignment horizontal="center"/>
    </xf>
    <xf numFmtId="0" fontId="0" fillId="0" borderId="0" xfId="0" applyAlignment="1">
      <alignment horizontal="center"/>
    </xf>
    <xf numFmtId="0" fontId="0" fillId="0" borderId="0" xfId="0" quotePrefix="1" applyAlignment="1">
      <alignment horizont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 xfId="0" quotePrefix="1" applyFill="1" applyBorder="1" applyAlignment="1">
      <alignment horizontal="left" vertical="center"/>
    </xf>
    <xf numFmtId="0" fontId="0" fillId="2" borderId="0" xfId="0" applyFill="1"/>
    <xf numFmtId="0" fontId="1" fillId="5" borderId="2" xfId="0" applyFont="1" applyFill="1" applyBorder="1" applyAlignment="1">
      <alignment vertical="center"/>
    </xf>
    <xf numFmtId="0" fontId="1" fillId="5" borderId="3" xfId="0" applyFont="1" applyFill="1" applyBorder="1" applyAlignment="1">
      <alignment vertical="center"/>
    </xf>
    <xf numFmtId="0" fontId="1" fillId="5" borderId="4" xfId="0" applyFont="1" applyFill="1" applyBorder="1" applyAlignment="1">
      <alignment vertical="center"/>
    </xf>
    <xf numFmtId="0" fontId="1" fillId="5" borderId="2" xfId="0" applyFont="1" applyFill="1" applyBorder="1" applyAlignment="1">
      <alignment horizontal="center" vertical="center"/>
    </xf>
    <xf numFmtId="2" fontId="1" fillId="5" borderId="1" xfId="0" applyNumberFormat="1" applyFont="1" applyFill="1" applyBorder="1" applyAlignment="1">
      <alignment horizontal="center" vertical="center"/>
    </xf>
    <xf numFmtId="0" fontId="9"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1" fillId="3" borderId="1" xfId="0" applyFont="1" applyFill="1" applyBorder="1" applyAlignment="1">
      <alignment horizontal="center" vertical="center"/>
    </xf>
    <xf numFmtId="0" fontId="9" fillId="3" borderId="1" xfId="0" applyFont="1" applyFill="1" applyBorder="1" applyAlignment="1">
      <alignment horizontal="left" vertical="center"/>
    </xf>
    <xf numFmtId="0" fontId="9" fillId="3" borderId="1" xfId="0" applyFont="1" applyFill="1" applyBorder="1" applyAlignment="1">
      <alignment horizontal="center" vertical="center"/>
    </xf>
    <xf numFmtId="0" fontId="10" fillId="3" borderId="1" xfId="0" quotePrefix="1" applyFont="1" applyFill="1" applyBorder="1" applyAlignment="1">
      <alignment horizontal="left" vertical="center" wrapText="1"/>
    </xf>
    <xf numFmtId="0" fontId="0" fillId="3" borderId="1" xfId="0" applyFill="1" applyBorder="1" applyAlignment="1">
      <alignment horizontal="center" vertical="center"/>
    </xf>
    <xf numFmtId="0" fontId="10" fillId="3" borderId="1" xfId="0" applyFont="1" applyFill="1" applyBorder="1" applyAlignment="1">
      <alignment horizontal="left" vertical="center"/>
    </xf>
    <xf numFmtId="0" fontId="10" fillId="3" borderId="1" xfId="0" applyFont="1" applyFill="1" applyBorder="1" applyAlignment="1">
      <alignment horizontal="center" vertical="center"/>
    </xf>
    <xf numFmtId="0" fontId="0" fillId="2" borderId="8" xfId="0" applyFill="1" applyBorder="1" applyAlignment="1">
      <alignment vertical="center"/>
    </xf>
    <xf numFmtId="0" fontId="1" fillId="5" borderId="1" xfId="0" applyFont="1" applyFill="1" applyBorder="1" applyAlignment="1">
      <alignment horizontal="center" vertical="center"/>
    </xf>
    <xf numFmtId="0" fontId="0" fillId="0" borderId="0" xfId="0" applyAlignment="1">
      <alignment horizontal="center" vertical="center"/>
    </xf>
    <xf numFmtId="0" fontId="13"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1" xfId="0" applyFont="1" applyFill="1" applyBorder="1" applyAlignment="1">
      <alignment vertical="center" wrapText="1"/>
    </xf>
    <xf numFmtId="0" fontId="1" fillId="5" borderId="1" xfId="0" applyFont="1" applyFill="1" applyBorder="1" applyAlignment="1">
      <alignment vertical="center" wrapText="1"/>
    </xf>
    <xf numFmtId="0" fontId="6" fillId="2" borderId="0" xfId="0" applyFont="1" applyFill="1" applyAlignment="1">
      <alignment horizontal="center" vertical="center"/>
    </xf>
    <xf numFmtId="0" fontId="14" fillId="5" borderId="1" xfId="0" applyFont="1" applyFill="1" applyBorder="1" applyAlignment="1">
      <alignment vertical="center"/>
    </xf>
    <xf numFmtId="0" fontId="3" fillId="2" borderId="0" xfId="0" applyFont="1" applyFill="1" applyAlignment="1">
      <alignment horizontal="center" vertical="center"/>
    </xf>
    <xf numFmtId="0" fontId="1" fillId="5" borderId="2" xfId="0" applyFont="1" applyFill="1" applyBorder="1" applyAlignment="1">
      <alignment horizontal="left" vertical="center"/>
    </xf>
    <xf numFmtId="0" fontId="2" fillId="13" borderId="1" xfId="0" applyFont="1" applyFill="1" applyBorder="1" applyAlignment="1">
      <alignment horizontal="center" vertical="center" wrapText="1"/>
    </xf>
    <xf numFmtId="0" fontId="5" fillId="11" borderId="1" xfId="0" applyFont="1" applyFill="1" applyBorder="1" applyAlignment="1">
      <alignment horizontal="center" vertical="center"/>
    </xf>
    <xf numFmtId="0" fontId="19" fillId="2" borderId="0" xfId="0" applyFont="1" applyFill="1" applyAlignment="1">
      <alignment horizontal="center" vertical="center" wrapText="1"/>
    </xf>
    <xf numFmtId="0" fontId="23" fillId="16" borderId="0" xfId="0" applyFont="1" applyFill="1" applyAlignment="1">
      <alignment horizontal="center" vertical="center"/>
    </xf>
    <xf numFmtId="0" fontId="6" fillId="3" borderId="0" xfId="0" applyFont="1" applyFill="1" applyAlignment="1">
      <alignment horizontal="center" vertical="center"/>
    </xf>
    <xf numFmtId="0" fontId="10" fillId="3" borderId="1" xfId="0" applyFont="1" applyFill="1" applyBorder="1" applyAlignment="1" applyProtection="1">
      <alignment horizontal="justify" vertical="center" wrapText="1"/>
      <protection locked="0"/>
    </xf>
    <xf numFmtId="0" fontId="10" fillId="3" borderId="1" xfId="0" applyFont="1" applyFill="1" applyBorder="1" applyAlignment="1" applyProtection="1">
      <alignment horizontal="justify" vertical="center"/>
      <protection locked="0"/>
    </xf>
    <xf numFmtId="0" fontId="0" fillId="19" borderId="0" xfId="0" applyFill="1" applyAlignment="1">
      <alignment horizontal="center" vertical="center"/>
    </xf>
    <xf numFmtId="0" fontId="30" fillId="2" borderId="0" xfId="0" applyFont="1" applyFill="1" applyAlignment="1">
      <alignment horizontal="left" vertical="center" indent="4"/>
    </xf>
    <xf numFmtId="0" fontId="28" fillId="0" borderId="0" xfId="2"/>
    <xf numFmtId="0" fontId="18" fillId="2" borderId="0" xfId="0" applyFont="1" applyFill="1" applyAlignment="1">
      <alignment horizontal="center" vertical="center"/>
    </xf>
    <xf numFmtId="0" fontId="0" fillId="2" borderId="0" xfId="0" quotePrefix="1" applyFill="1" applyAlignment="1">
      <alignment horizontal="center" vertical="center"/>
    </xf>
    <xf numFmtId="0" fontId="0" fillId="21" borderId="0" xfId="0" applyFill="1" applyAlignment="1">
      <alignment horizontal="center" vertical="center"/>
    </xf>
    <xf numFmtId="0" fontId="0" fillId="22" borderId="0" xfId="0" applyFill="1" applyAlignment="1">
      <alignment horizontal="center" vertical="center"/>
    </xf>
    <xf numFmtId="0" fontId="0" fillId="22" borderId="0" xfId="0" applyFill="1"/>
    <xf numFmtId="0" fontId="0" fillId="14" borderId="0" xfId="0" applyFill="1" applyAlignment="1">
      <alignment horizontal="center" vertical="center"/>
    </xf>
    <xf numFmtId="0" fontId="0" fillId="20" borderId="0" xfId="0" applyFill="1" applyAlignment="1">
      <alignment horizontal="center" vertical="center"/>
    </xf>
    <xf numFmtId="0" fontId="23" fillId="25" borderId="0" xfId="0" applyFont="1" applyFill="1" applyAlignment="1">
      <alignment horizontal="center" vertical="center"/>
    </xf>
    <xf numFmtId="0" fontId="2" fillId="13" borderId="5" xfId="0" applyFont="1" applyFill="1" applyBorder="1" applyAlignment="1">
      <alignment horizontal="center" vertical="center" wrapText="1"/>
    </xf>
    <xf numFmtId="0" fontId="17" fillId="28" borderId="1" xfId="0" applyFont="1" applyFill="1" applyBorder="1" applyAlignment="1">
      <alignment horizontal="left" vertical="center" wrapText="1"/>
    </xf>
    <xf numFmtId="0" fontId="10" fillId="28" borderId="1" xfId="0" applyFont="1" applyFill="1" applyBorder="1" applyAlignment="1">
      <alignment horizontal="left" vertical="center"/>
    </xf>
    <xf numFmtId="0" fontId="31" fillId="23" borderId="11" xfId="0" applyFont="1" applyFill="1" applyBorder="1" applyAlignment="1">
      <alignment horizontal="center" vertical="center" wrapText="1"/>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0" fillId="2" borderId="8" xfId="0" applyFill="1" applyBorder="1" applyAlignment="1">
      <alignment vertical="center" wrapText="1"/>
    </xf>
    <xf numFmtId="0" fontId="1" fillId="5" borderId="1" xfId="0" applyFont="1" applyFill="1" applyBorder="1" applyAlignment="1">
      <alignment horizontal="right" vertical="center" wrapText="1"/>
    </xf>
    <xf numFmtId="0" fontId="0" fillId="2" borderId="0" xfId="0" applyFill="1" applyAlignment="1">
      <alignment horizontal="center" vertical="center" wrapText="1"/>
    </xf>
    <xf numFmtId="0" fontId="37" fillId="5" borderId="1" xfId="0" applyFont="1" applyFill="1" applyBorder="1" applyAlignment="1">
      <alignment vertical="center" wrapText="1"/>
    </xf>
    <xf numFmtId="0" fontId="37" fillId="5" borderId="1" xfId="0" applyFont="1" applyFill="1" applyBorder="1" applyAlignment="1">
      <alignment horizontal="right" vertical="center" wrapText="1"/>
    </xf>
    <xf numFmtId="0" fontId="35" fillId="24" borderId="0" xfId="0" applyFont="1" applyFill="1" applyAlignment="1">
      <alignment vertical="center"/>
    </xf>
    <xf numFmtId="0" fontId="14" fillId="24" borderId="13" xfId="0" applyFont="1" applyFill="1" applyBorder="1" applyAlignment="1">
      <alignment vertical="center"/>
    </xf>
    <xf numFmtId="0" fontId="39" fillId="0" borderId="1" xfId="0" applyFont="1" applyBorder="1" applyAlignment="1">
      <alignment vertical="center" wrapText="1"/>
    </xf>
    <xf numFmtId="0" fontId="40" fillId="5" borderId="1" xfId="0" applyFont="1" applyFill="1" applyBorder="1" applyAlignment="1">
      <alignment vertical="center"/>
    </xf>
    <xf numFmtId="0" fontId="23" fillId="16" borderId="0" xfId="3" applyFont="1" applyFill="1" applyAlignment="1">
      <alignment horizontal="center" vertical="center"/>
    </xf>
    <xf numFmtId="0" fontId="22" fillId="0" borderId="0" xfId="3"/>
    <xf numFmtId="0" fontId="10" fillId="3" borderId="1" xfId="3" applyFont="1" applyFill="1" applyBorder="1" applyAlignment="1">
      <alignment horizontal="left" vertical="center" wrapText="1"/>
    </xf>
    <xf numFmtId="0" fontId="9" fillId="3" borderId="1" xfId="3" applyFont="1" applyFill="1" applyBorder="1" applyAlignment="1">
      <alignment horizontal="left" vertical="center" wrapText="1"/>
    </xf>
    <xf numFmtId="0" fontId="6" fillId="5" borderId="1" xfId="0" applyFont="1" applyFill="1" applyBorder="1" applyAlignment="1">
      <alignment horizontal="center" vertical="center"/>
    </xf>
    <xf numFmtId="0" fontId="6" fillId="5" borderId="1" xfId="0" applyFont="1" applyFill="1" applyBorder="1" applyAlignment="1">
      <alignment vertical="center"/>
    </xf>
    <xf numFmtId="0" fontId="14" fillId="5" borderId="1" xfId="0" applyFont="1" applyFill="1" applyBorder="1" applyAlignment="1">
      <alignment horizontal="center" vertical="center"/>
    </xf>
    <xf numFmtId="0" fontId="9" fillId="3" borderId="1" xfId="0" applyFont="1" applyFill="1" applyBorder="1" applyAlignment="1" applyProtection="1">
      <alignment horizontal="justify" vertical="center" wrapText="1"/>
      <protection locked="0"/>
    </xf>
    <xf numFmtId="0" fontId="9" fillId="18" borderId="1" xfId="3" applyFont="1" applyFill="1" applyBorder="1" applyAlignment="1">
      <alignment horizontal="left" vertical="center" wrapText="1"/>
    </xf>
    <xf numFmtId="0" fontId="43" fillId="17" borderId="1" xfId="3" applyFont="1" applyFill="1" applyBorder="1" applyAlignment="1">
      <alignment vertical="center" wrapText="1"/>
    </xf>
    <xf numFmtId="0" fontId="42" fillId="17" borderId="1" xfId="3" applyFont="1" applyFill="1" applyBorder="1" applyAlignment="1">
      <alignment vertical="center"/>
    </xf>
    <xf numFmtId="0" fontId="42" fillId="5" borderId="1" xfId="3" applyFont="1" applyFill="1" applyBorder="1" applyAlignment="1">
      <alignment vertical="center"/>
    </xf>
    <xf numFmtId="2" fontId="6" fillId="5" borderId="1" xfId="0" applyNumberFormat="1" applyFont="1" applyFill="1" applyBorder="1" applyAlignment="1">
      <alignment horizontal="center" vertical="center"/>
    </xf>
    <xf numFmtId="0" fontId="10" fillId="3" borderId="1" xfId="0" applyFont="1" applyFill="1" applyBorder="1" applyAlignment="1" applyProtection="1">
      <alignment horizontal="left" vertical="center" wrapText="1"/>
      <protection locked="0"/>
    </xf>
    <xf numFmtId="0" fontId="5" fillId="5" borderId="4" xfId="0" applyFont="1" applyFill="1" applyBorder="1" applyAlignment="1">
      <alignmen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45" fillId="3" borderId="1" xfId="0" applyFont="1" applyFill="1" applyBorder="1" applyAlignment="1">
      <alignment horizontal="center" vertical="center"/>
    </xf>
    <xf numFmtId="2" fontId="5" fillId="5" borderId="1" xfId="0" applyNumberFormat="1" applyFont="1" applyFill="1" applyBorder="1" applyAlignment="1">
      <alignment horizontal="center" vertical="center"/>
    </xf>
    <xf numFmtId="0" fontId="35" fillId="24" borderId="0" xfId="0" applyFont="1" applyFill="1" applyAlignment="1">
      <alignment horizontal="center" vertical="center"/>
    </xf>
    <xf numFmtId="0" fontId="35" fillId="24" borderId="12" xfId="0" applyFont="1" applyFill="1" applyBorder="1" applyAlignment="1">
      <alignment horizontal="center" vertical="center"/>
    </xf>
    <xf numFmtId="0" fontId="10" fillId="18" borderId="1" xfId="0" applyFont="1" applyFill="1" applyBorder="1" applyAlignment="1">
      <alignment horizontal="left" vertical="center" wrapText="1"/>
    </xf>
    <xf numFmtId="0" fontId="13" fillId="18"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4" fillId="17" borderId="1" xfId="0" applyFont="1" applyFill="1" applyBorder="1" applyAlignment="1">
      <alignment vertical="center"/>
    </xf>
    <xf numFmtId="0" fontId="35" fillId="17" borderId="1" xfId="0" applyFont="1" applyFill="1" applyBorder="1" applyAlignment="1">
      <alignment vertical="center"/>
    </xf>
    <xf numFmtId="0" fontId="35" fillId="17" borderId="1" xfId="0" applyFont="1" applyFill="1" applyBorder="1" applyAlignment="1">
      <alignment horizontal="center" vertical="center"/>
    </xf>
    <xf numFmtId="0" fontId="41" fillId="18" borderId="1" xfId="0" applyFont="1" applyFill="1" applyBorder="1" applyAlignment="1">
      <alignment horizontal="left" vertical="center" wrapText="1"/>
    </xf>
    <xf numFmtId="0" fontId="33" fillId="17" borderId="1" xfId="0" applyFont="1" applyFill="1" applyBorder="1" applyAlignment="1">
      <alignment vertical="center"/>
    </xf>
    <xf numFmtId="0" fontId="17" fillId="17" borderId="1" xfId="0" applyFont="1" applyFill="1" applyBorder="1" applyAlignment="1">
      <alignment vertical="center"/>
    </xf>
    <xf numFmtId="0" fontId="9" fillId="18" borderId="1" xfId="0" applyFont="1" applyFill="1" applyBorder="1" applyAlignment="1">
      <alignment horizontal="left" vertical="center" wrapText="1"/>
    </xf>
    <xf numFmtId="0" fontId="0" fillId="29" borderId="1" xfId="0" applyFill="1" applyBorder="1" applyAlignment="1">
      <alignment horizontal="center" vertical="center"/>
    </xf>
    <xf numFmtId="0" fontId="6" fillId="29" borderId="1" xfId="0" applyFont="1" applyFill="1" applyBorder="1" applyAlignment="1">
      <alignment horizontal="center" vertical="center"/>
    </xf>
    <xf numFmtId="0" fontId="9" fillId="2" borderId="0" xfId="0" applyFont="1" applyFill="1" applyAlignment="1">
      <alignment horizontal="left" vertical="center" wrapText="1"/>
    </xf>
    <xf numFmtId="0" fontId="23" fillId="2" borderId="0" xfId="2" applyFont="1" applyFill="1" applyAlignment="1">
      <alignment horizontal="center" vertical="center"/>
    </xf>
    <xf numFmtId="0" fontId="0" fillId="26" borderId="4" xfId="0" applyFill="1" applyBorder="1" applyAlignment="1">
      <alignment horizontal="center" vertical="center"/>
    </xf>
    <xf numFmtId="0" fontId="1" fillId="5" borderId="1" xfId="0" applyFont="1" applyFill="1" applyBorder="1" applyAlignment="1">
      <alignment horizontal="left" vertical="center"/>
    </xf>
    <xf numFmtId="0" fontId="23" fillId="2" borderId="0" xfId="3" applyFont="1" applyFill="1" applyAlignment="1">
      <alignment horizontal="center" vertical="center"/>
    </xf>
    <xf numFmtId="0" fontId="22" fillId="2" borderId="0" xfId="3" applyFill="1" applyAlignment="1">
      <alignment horizontal="center" vertical="center"/>
    </xf>
    <xf numFmtId="0" fontId="24" fillId="2" borderId="0" xfId="3" applyFont="1" applyFill="1" applyAlignment="1">
      <alignment horizontal="center" vertical="center"/>
    </xf>
    <xf numFmtId="0" fontId="9" fillId="2" borderId="0" xfId="3" applyFont="1" applyFill="1" applyAlignment="1">
      <alignment horizontal="center" vertical="center"/>
    </xf>
    <xf numFmtId="0" fontId="29" fillId="2" borderId="0" xfId="3" applyFont="1" applyFill="1" applyAlignment="1">
      <alignment horizontal="center" vertical="center"/>
    </xf>
    <xf numFmtId="0" fontId="22" fillId="2" borderId="0" xfId="3" applyFill="1"/>
    <xf numFmtId="0" fontId="26" fillId="15" borderId="1" xfId="3" applyFont="1" applyFill="1" applyBorder="1" applyAlignment="1">
      <alignment horizontal="center" vertical="center" wrapText="1"/>
    </xf>
    <xf numFmtId="0" fontId="22" fillId="0" borderId="1" xfId="3" applyBorder="1"/>
    <xf numFmtId="0" fontId="43" fillId="17" borderId="1" xfId="3" applyFont="1" applyFill="1" applyBorder="1" applyAlignment="1">
      <alignment vertical="center"/>
    </xf>
    <xf numFmtId="0" fontId="42" fillId="17" borderId="1" xfId="3" applyFont="1" applyFill="1" applyBorder="1" applyAlignment="1">
      <alignment horizontal="center" vertical="center"/>
    </xf>
    <xf numFmtId="2" fontId="42" fillId="17" borderId="1" xfId="3" applyNumberFormat="1" applyFont="1" applyFill="1" applyBorder="1" applyAlignment="1">
      <alignment horizontal="center" vertical="center"/>
    </xf>
    <xf numFmtId="0" fontId="9" fillId="0" borderId="1" xfId="3" applyFont="1" applyBorder="1"/>
    <xf numFmtId="0" fontId="22" fillId="0" borderId="1" xfId="3" applyBorder="1" applyAlignment="1">
      <alignment horizontal="center" vertical="center"/>
    </xf>
    <xf numFmtId="0" fontId="22" fillId="0" borderId="1" xfId="3" applyBorder="1" applyAlignment="1">
      <alignment horizontal="center" vertical="center" wrapText="1"/>
    </xf>
    <xf numFmtId="0" fontId="22" fillId="0" borderId="1" xfId="3" applyBorder="1" applyAlignment="1">
      <alignment horizontal="center"/>
    </xf>
    <xf numFmtId="0" fontId="0" fillId="30" borderId="0" xfId="0" applyFill="1" applyAlignment="1">
      <alignment horizontal="center" vertical="center"/>
    </xf>
    <xf numFmtId="0" fontId="18" fillId="30" borderId="0" xfId="0" applyFont="1" applyFill="1" applyAlignment="1">
      <alignment horizontal="center" vertical="center"/>
    </xf>
    <xf numFmtId="0" fontId="6" fillId="30" borderId="0" xfId="0" applyFont="1" applyFill="1" applyAlignment="1">
      <alignment horizontal="center" vertical="center"/>
    </xf>
    <xf numFmtId="0" fontId="0" fillId="30" borderId="0" xfId="0" applyFill="1"/>
    <xf numFmtId="0" fontId="10" fillId="18" borderId="1" xfId="0" applyFont="1" applyFill="1" applyBorder="1" applyAlignment="1">
      <alignment vertical="center" wrapText="1"/>
    </xf>
    <xf numFmtId="0" fontId="33" fillId="17" borderId="1" xfId="0" applyFont="1" applyFill="1" applyBorder="1" applyAlignment="1">
      <alignment horizontal="center" vertical="center"/>
    </xf>
    <xf numFmtId="0" fontId="46" fillId="3" borderId="1" xfId="0" applyFont="1" applyFill="1" applyBorder="1" applyAlignment="1">
      <alignment horizontal="left" vertical="top" wrapText="1"/>
    </xf>
    <xf numFmtId="0" fontId="47" fillId="3" borderId="1" xfId="3" applyFont="1" applyFill="1" applyBorder="1" applyAlignment="1">
      <alignment horizontal="left" vertical="center" wrapText="1"/>
    </xf>
    <xf numFmtId="0" fontId="46" fillId="0" borderId="1" xfId="0" applyFont="1" applyBorder="1" applyAlignment="1">
      <alignment horizontal="left" vertical="top" wrapText="1"/>
    </xf>
    <xf numFmtId="0" fontId="48" fillId="3" borderId="1" xfId="0" applyFont="1" applyFill="1" applyBorder="1" applyAlignment="1">
      <alignment horizontal="left" vertical="center" wrapText="1"/>
    </xf>
    <xf numFmtId="0" fontId="48" fillId="18" borderId="1" xfId="3" applyFont="1" applyFill="1" applyBorder="1" applyAlignment="1">
      <alignment horizontal="left" vertical="center" wrapText="1"/>
    </xf>
    <xf numFmtId="0" fontId="48" fillId="18" borderId="1" xfId="3" quotePrefix="1" applyFont="1" applyFill="1" applyBorder="1" applyAlignment="1">
      <alignment horizontal="left" vertical="center" wrapText="1"/>
    </xf>
    <xf numFmtId="0" fontId="24" fillId="18" borderId="1" xfId="3" applyFont="1" applyFill="1" applyBorder="1" applyAlignment="1">
      <alignment horizontal="center" vertical="center"/>
    </xf>
    <xf numFmtId="0" fontId="49" fillId="18" borderId="1" xfId="3" applyFont="1" applyFill="1" applyBorder="1" applyAlignment="1">
      <alignment horizontal="center" vertical="center"/>
    </xf>
    <xf numFmtId="0" fontId="10" fillId="3" borderId="1" xfId="3" applyFont="1" applyFill="1" applyBorder="1" applyAlignment="1">
      <alignment horizontal="left" vertical="center"/>
    </xf>
    <xf numFmtId="0" fontId="10" fillId="3" borderId="1" xfId="3" applyFont="1" applyFill="1" applyBorder="1" applyAlignment="1">
      <alignment horizontal="center" vertical="center"/>
    </xf>
    <xf numFmtId="0" fontId="24" fillId="3" borderId="1" xfId="3" applyFont="1" applyFill="1" applyBorder="1" applyAlignment="1">
      <alignment horizontal="center" vertical="center"/>
    </xf>
    <xf numFmtId="0" fontId="22" fillId="3" borderId="1" xfId="3" applyFill="1" applyBorder="1" applyAlignment="1">
      <alignment horizontal="center" vertical="center"/>
    </xf>
    <xf numFmtId="0" fontId="48" fillId="28" borderId="1" xfId="0" applyFont="1" applyFill="1" applyBorder="1" applyAlignment="1">
      <alignment vertical="center" wrapText="1"/>
    </xf>
    <xf numFmtId="0" fontId="48" fillId="18" borderId="1" xfId="0" applyFont="1" applyFill="1" applyBorder="1" applyAlignment="1">
      <alignment vertical="center" wrapText="1"/>
    </xf>
    <xf numFmtId="0" fontId="10" fillId="18" borderId="1" xfId="0" applyFont="1" applyFill="1" applyBorder="1" applyAlignment="1">
      <alignment horizontal="left" vertical="center"/>
    </xf>
    <xf numFmtId="0" fontId="48" fillId="18" borderId="1" xfId="0" applyFont="1" applyFill="1" applyBorder="1" applyAlignment="1">
      <alignment horizontal="left" vertical="center"/>
    </xf>
    <xf numFmtId="0" fontId="48" fillId="3" borderId="1" xfId="0" applyFont="1" applyFill="1" applyBorder="1" applyAlignment="1">
      <alignment horizontal="left" vertical="center"/>
    </xf>
    <xf numFmtId="0" fontId="48" fillId="3" borderId="1" xfId="0" applyFont="1" applyFill="1" applyBorder="1" applyAlignment="1">
      <alignment horizontal="center" vertical="center" wrapText="1"/>
    </xf>
    <xf numFmtId="0" fontId="48" fillId="18" borderId="1" xfId="0" applyFont="1" applyFill="1" applyBorder="1" applyAlignment="1">
      <alignment horizontal="center" vertical="center" wrapText="1"/>
    </xf>
    <xf numFmtId="0" fontId="27"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50" fillId="3" borderId="1" xfId="0" applyFont="1" applyFill="1" applyBorder="1" applyAlignment="1">
      <alignment horizontal="center" vertical="center"/>
    </xf>
    <xf numFmtId="0" fontId="48" fillId="3" borderId="1" xfId="3" applyFont="1" applyFill="1" applyBorder="1" applyAlignment="1">
      <alignment horizontal="center" vertical="center" wrapText="1"/>
    </xf>
    <xf numFmtId="0" fontId="48" fillId="3" borderId="1" xfId="3" applyFont="1" applyFill="1" applyBorder="1" applyAlignment="1">
      <alignment horizontal="center" vertical="center"/>
    </xf>
    <xf numFmtId="0" fontId="48" fillId="3" borderId="1" xfId="3" applyFont="1" applyFill="1" applyBorder="1" applyAlignment="1">
      <alignment horizontal="left" vertical="center"/>
    </xf>
    <xf numFmtId="0" fontId="48" fillId="3" borderId="1" xfId="3" applyFont="1" applyFill="1" applyBorder="1" applyAlignment="1">
      <alignment horizontal="left" vertical="center" wrapText="1"/>
    </xf>
    <xf numFmtId="0" fontId="49" fillId="3" borderId="1" xfId="3" applyFont="1" applyFill="1" applyBorder="1" applyAlignment="1">
      <alignment horizontal="center" vertical="center"/>
    </xf>
    <xf numFmtId="0" fontId="9" fillId="18" borderId="1" xfId="3" applyFont="1" applyFill="1" applyBorder="1" applyAlignment="1">
      <alignment horizontal="left" vertical="center"/>
    </xf>
    <xf numFmtId="0" fontId="9" fillId="18" borderId="1" xfId="3" applyFont="1" applyFill="1" applyBorder="1" applyAlignment="1">
      <alignment horizontal="center" vertical="center" wrapText="1"/>
    </xf>
    <xf numFmtId="0" fontId="9" fillId="18" borderId="1" xfId="3" applyFont="1" applyFill="1" applyBorder="1" applyAlignment="1">
      <alignment horizontal="center" vertical="center"/>
    </xf>
    <xf numFmtId="0" fontId="9" fillId="18" borderId="1" xfId="3" quotePrefix="1" applyFont="1" applyFill="1" applyBorder="1" applyAlignment="1">
      <alignment horizontal="left" vertical="center" wrapText="1"/>
    </xf>
    <xf numFmtId="0" fontId="9" fillId="3" borderId="1" xfId="3" applyFont="1" applyFill="1" applyBorder="1" applyAlignment="1">
      <alignment horizontal="left" vertical="center"/>
    </xf>
    <xf numFmtId="0" fontId="9" fillId="3" borderId="1" xfId="3" applyFont="1" applyFill="1" applyBorder="1" applyAlignment="1">
      <alignment horizontal="center" vertical="center"/>
    </xf>
    <xf numFmtId="0" fontId="9" fillId="3" borderId="1" xfId="3" quotePrefix="1" applyFont="1" applyFill="1" applyBorder="1" applyAlignment="1">
      <alignment horizontal="left" vertical="center" wrapText="1"/>
    </xf>
    <xf numFmtId="0" fontId="9" fillId="3" borderId="1" xfId="3" applyFont="1" applyFill="1" applyBorder="1" applyAlignment="1">
      <alignment vertical="center"/>
    </xf>
    <xf numFmtId="0" fontId="9" fillId="3" borderId="1" xfId="3" applyFont="1" applyFill="1" applyBorder="1" applyAlignment="1">
      <alignment horizontal="center" vertical="center" wrapText="1"/>
    </xf>
    <xf numFmtId="0" fontId="34" fillId="3" borderId="1" xfId="0" applyFont="1" applyFill="1" applyBorder="1" applyAlignment="1">
      <alignment horizontal="left" vertical="center"/>
    </xf>
    <xf numFmtId="0" fontId="36" fillId="3" borderId="1" xfId="0" applyFont="1" applyFill="1" applyBorder="1" applyAlignment="1">
      <alignment horizontal="center" vertical="center"/>
    </xf>
    <xf numFmtId="0" fontId="5" fillId="5" borderId="1" xfId="0" applyFont="1" applyFill="1" applyBorder="1" applyAlignment="1">
      <alignment vertical="center"/>
    </xf>
    <xf numFmtId="0" fontId="34" fillId="3" borderId="1" xfId="0" applyFont="1" applyFill="1" applyBorder="1" applyAlignment="1">
      <alignment horizontal="left" vertical="center" wrapText="1"/>
    </xf>
    <xf numFmtId="0" fontId="3" fillId="2" borderId="0" xfId="0" applyFont="1" applyFill="1" applyAlignment="1">
      <alignment horizontal="center" vertical="center"/>
    </xf>
    <xf numFmtId="0" fontId="1" fillId="12" borderId="1" xfId="0" applyFont="1" applyFill="1" applyBorder="1" applyAlignment="1">
      <alignment horizontal="left"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14" fontId="0" fillId="2" borderId="1" xfId="0" applyNumberFormat="1" applyFill="1" applyBorder="1" applyAlignment="1">
      <alignment horizontal="left" vertical="center"/>
    </xf>
    <xf numFmtId="0" fontId="0" fillId="2" borderId="2" xfId="0" quotePrefix="1" applyFill="1" applyBorder="1" applyAlignment="1">
      <alignment horizontal="left" vertical="center"/>
    </xf>
    <xf numFmtId="0" fontId="0" fillId="2" borderId="1" xfId="0" quotePrefix="1" applyFill="1" applyBorder="1" applyAlignment="1">
      <alignment horizontal="left" vertical="center"/>
    </xf>
    <xf numFmtId="0" fontId="0" fillId="2" borderId="7" xfId="0" applyFill="1" applyBorder="1" applyAlignment="1">
      <alignment horizontal="left" vertical="center"/>
    </xf>
    <xf numFmtId="0" fontId="1" fillId="5" borderId="2" xfId="0" applyFont="1" applyFill="1" applyBorder="1" applyAlignment="1">
      <alignment horizontal="left" vertical="center"/>
    </xf>
    <xf numFmtId="0" fontId="1" fillId="5" borderId="3" xfId="0" applyFont="1" applyFill="1" applyBorder="1" applyAlignment="1">
      <alignment horizontal="left" vertical="center"/>
    </xf>
    <xf numFmtId="0" fontId="1" fillId="5" borderId="4" xfId="0" applyFont="1" applyFill="1" applyBorder="1" applyAlignment="1">
      <alignment horizontal="left" vertical="center"/>
    </xf>
    <xf numFmtId="0" fontId="5" fillId="7" borderId="2" xfId="0" applyFont="1" applyFill="1" applyBorder="1" applyAlignment="1">
      <alignment horizontal="left" vertical="center"/>
    </xf>
    <xf numFmtId="0" fontId="5" fillId="7" borderId="3" xfId="0" applyFont="1" applyFill="1" applyBorder="1" applyAlignment="1">
      <alignment horizontal="left" vertical="center"/>
    </xf>
    <xf numFmtId="0" fontId="5" fillId="7" borderId="4" xfId="0" applyFont="1" applyFill="1" applyBorder="1" applyAlignment="1">
      <alignment horizontal="left" vertical="center"/>
    </xf>
    <xf numFmtId="0" fontId="7" fillId="7" borderId="0" xfId="0" applyFont="1" applyFill="1" applyAlignment="1">
      <alignment horizontal="left" vertical="top" wrapText="1"/>
    </xf>
    <xf numFmtId="0" fontId="2" fillId="8" borderId="5" xfId="0" applyFont="1" applyFill="1" applyBorder="1" applyAlignment="1">
      <alignment horizontal="center" vertical="center"/>
    </xf>
    <xf numFmtId="0" fontId="2" fillId="8" borderId="6" xfId="0" applyFont="1" applyFill="1" applyBorder="1" applyAlignment="1">
      <alignment horizontal="center" vertical="center"/>
    </xf>
    <xf numFmtId="0" fontId="5" fillId="7" borderId="2" xfId="0" applyFont="1" applyFill="1" applyBorder="1" applyAlignment="1">
      <alignment horizontal="left" vertical="center" wrapText="1"/>
    </xf>
    <xf numFmtId="0" fontId="5" fillId="7" borderId="3"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7" borderId="1" xfId="0" applyFont="1" applyFill="1" applyBorder="1" applyAlignment="1">
      <alignment horizontal="left" vertical="center" wrapText="1"/>
    </xf>
    <xf numFmtId="0" fontId="2" fillId="13" borderId="1"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44" fillId="15" borderId="1" xfId="0" applyFont="1" applyFill="1" applyBorder="1" applyAlignment="1">
      <alignment horizontal="center" vertical="center" wrapText="1"/>
    </xf>
    <xf numFmtId="0" fontId="2" fillId="13" borderId="14" xfId="0" applyFont="1" applyFill="1" applyBorder="1" applyAlignment="1">
      <alignment horizontal="center" vertical="center" wrapText="1"/>
    </xf>
    <xf numFmtId="0" fontId="16" fillId="15" borderId="1" xfId="3" applyFont="1" applyFill="1" applyBorder="1" applyAlignment="1">
      <alignment horizontal="center" vertical="center" wrapText="1"/>
    </xf>
    <xf numFmtId="0" fontId="0" fillId="2" borderId="0" xfId="0" applyFill="1" applyAlignment="1">
      <alignment horizontal="center" vertical="center"/>
    </xf>
    <xf numFmtId="0" fontId="3" fillId="2" borderId="8" xfId="0" applyFont="1" applyFill="1" applyBorder="1" applyAlignment="1">
      <alignment horizontal="center" vertical="center"/>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5" fillId="13" borderId="1" xfId="0" applyFont="1" applyFill="1" applyBorder="1" applyAlignment="1">
      <alignment horizontal="center" vertical="center" wrapText="1"/>
    </xf>
    <xf numFmtId="0" fontId="44" fillId="15" borderId="15" xfId="0" applyFont="1" applyFill="1" applyBorder="1" applyAlignment="1">
      <alignment horizontal="center" vertical="center" wrapText="1"/>
    </xf>
    <xf numFmtId="0" fontId="44" fillId="15" borderId="6" xfId="0" applyFont="1" applyFill="1" applyBorder="1" applyAlignment="1">
      <alignment horizontal="center" vertical="center" wrapText="1"/>
    </xf>
    <xf numFmtId="0" fontId="26" fillId="15" borderId="1" xfId="3" applyFont="1" applyFill="1" applyBorder="1" applyAlignment="1">
      <alignment horizontal="center" vertical="center" wrapText="1"/>
    </xf>
    <xf numFmtId="0" fontId="23" fillId="16" borderId="0" xfId="3" applyFont="1" applyFill="1" applyAlignment="1">
      <alignment horizontal="center" vertical="center"/>
    </xf>
    <xf numFmtId="0" fontId="24" fillId="0" borderId="0" xfId="3" applyFont="1"/>
    <xf numFmtId="0" fontId="25" fillId="16" borderId="0" xfId="3" applyFont="1" applyFill="1" applyAlignment="1">
      <alignment horizontal="center" vertical="center"/>
    </xf>
    <xf numFmtId="0" fontId="52" fillId="15" borderId="1" xfId="3" applyFont="1" applyFill="1" applyBorder="1" applyAlignment="1">
      <alignment horizontal="center" vertical="center" wrapText="1"/>
    </xf>
    <xf numFmtId="0" fontId="24" fillId="0" borderId="1" xfId="3" applyFont="1" applyBorder="1"/>
    <xf numFmtId="0" fontId="31" fillId="23" borderId="5" xfId="0" applyFont="1" applyFill="1" applyBorder="1" applyAlignment="1">
      <alignment horizontal="center" vertical="center" wrapText="1"/>
    </xf>
    <xf numFmtId="0" fontId="31" fillId="23" borderId="6" xfId="0" applyFont="1" applyFill="1" applyBorder="1" applyAlignment="1">
      <alignment horizontal="center" vertical="center" wrapText="1"/>
    </xf>
    <xf numFmtId="0" fontId="31" fillId="23" borderId="3" xfId="0" applyFont="1" applyFill="1" applyBorder="1" applyAlignment="1">
      <alignment horizontal="center" vertical="center" wrapText="1"/>
    </xf>
    <xf numFmtId="0" fontId="31" fillId="23" borderId="10" xfId="0" applyFont="1" applyFill="1" applyBorder="1" applyAlignment="1">
      <alignment horizontal="center" vertical="center" wrapText="1"/>
    </xf>
    <xf numFmtId="0" fontId="16" fillId="23" borderId="5" xfId="0" applyFont="1" applyFill="1" applyBorder="1" applyAlignment="1">
      <alignment horizontal="center" vertical="center" wrapText="1"/>
    </xf>
    <xf numFmtId="0" fontId="16" fillId="23" borderId="6" xfId="0" applyFont="1" applyFill="1" applyBorder="1" applyAlignment="1">
      <alignment horizontal="center" vertical="center" wrapText="1"/>
    </xf>
    <xf numFmtId="0" fontId="31" fillId="23" borderId="9" xfId="0" applyFont="1" applyFill="1" applyBorder="1" applyAlignment="1">
      <alignment horizontal="center" vertical="center" wrapText="1"/>
    </xf>
    <xf numFmtId="0" fontId="16" fillId="27" borderId="5" xfId="0" applyFont="1" applyFill="1" applyBorder="1" applyAlignment="1">
      <alignment horizontal="center" vertical="center" wrapText="1"/>
    </xf>
    <xf numFmtId="0" fontId="16" fillId="27" borderId="9" xfId="0" applyFont="1" applyFill="1" applyBorder="1" applyAlignment="1">
      <alignment horizontal="center" vertical="center" wrapText="1"/>
    </xf>
    <xf numFmtId="0" fontId="2" fillId="13" borderId="6" xfId="0" applyFont="1" applyFill="1" applyBorder="1" applyAlignment="1">
      <alignment horizontal="center" vertical="center" wrapText="1"/>
    </xf>
    <xf numFmtId="0" fontId="5" fillId="15" borderId="1" xfId="0" applyFont="1" applyFill="1" applyBorder="1" applyAlignment="1">
      <alignment horizontal="center" vertical="center" wrapText="1"/>
    </xf>
  </cellXfs>
  <cellStyles count="4">
    <cellStyle name="Normal" xfId="0" builtinId="0"/>
    <cellStyle name="Normal 2" xfId="1" xr:uid="{795ACD49-D376-476B-AF13-49AEB07B153E}"/>
    <cellStyle name="Normal 3" xfId="2" xr:uid="{06DCEB2C-D0E6-4144-BED0-4BE8450514A0}"/>
    <cellStyle name="Normal 3 2" xfId="3" xr:uid="{C995D8F8-2486-4330-8A03-2AA3772A9820}"/>
  </cellStyles>
  <dxfs count="42">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font>
      <fill>
        <patternFill patternType="solid">
          <fgColor rgb="FF548135"/>
          <bgColor rgb="FF548135"/>
        </patternFill>
      </fill>
    </dxf>
    <dxf>
      <font>
        <b/>
      </font>
      <fill>
        <patternFill patternType="solid">
          <fgColor rgb="FFFF4141"/>
          <bgColor rgb="FFFF4141"/>
        </patternFill>
      </fill>
    </dxf>
    <dxf>
      <font>
        <b/>
      </font>
      <fill>
        <patternFill patternType="solid">
          <fgColor rgb="FFFFC34B"/>
          <bgColor rgb="FFFFC34B"/>
        </patternFill>
      </fill>
    </dxf>
    <dxf>
      <font>
        <b/>
      </font>
      <fill>
        <patternFill patternType="solid">
          <fgColor rgb="FF548135"/>
          <bgColor rgb="FF548135"/>
        </patternFill>
      </fill>
    </dxf>
    <dxf>
      <font>
        <b/>
      </font>
      <fill>
        <patternFill patternType="solid">
          <fgColor rgb="FFFF4141"/>
          <bgColor rgb="FFFF4141"/>
        </patternFill>
      </fill>
    </dxf>
    <dxf>
      <font>
        <b/>
      </font>
      <fill>
        <patternFill patternType="solid">
          <fgColor rgb="FFFFC34B"/>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s>
  <tableStyles count="0" defaultTableStyle="TableStyleMedium2" defaultPivotStyle="PivotStyleLight16"/>
  <colors>
    <mruColors>
      <color rgb="FF0000FF"/>
      <color rgb="FFFF66FF"/>
      <color rgb="FF6FAC46"/>
      <color rgb="FF000066"/>
      <color rgb="FFF2F2F2"/>
      <color rgb="FF00FF00"/>
      <color rgb="FF33CC33"/>
      <color rgb="FFAE78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106364</xdr:colOff>
      <xdr:row>0</xdr:row>
      <xdr:rowOff>118180</xdr:rowOff>
    </xdr:from>
    <xdr:to>
      <xdr:col>2</xdr:col>
      <xdr:colOff>169829</xdr:colOff>
      <xdr:row>0</xdr:row>
      <xdr:rowOff>547216</xdr:rowOff>
    </xdr:to>
    <xdr:pic>
      <xdr:nvPicPr>
        <xdr:cNvPr id="3" name="Imagem 2">
          <a:extLst>
            <a:ext uri="{FF2B5EF4-FFF2-40B4-BE49-F238E27FC236}">
              <a16:creationId xmlns:a16="http://schemas.microsoft.com/office/drawing/2014/main" id="{2AE43874-72CF-42A1-8B74-9B19CFDD80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364" y="118180"/>
          <a:ext cx="1492215" cy="4290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117929</xdr:colOff>
      <xdr:row>0</xdr:row>
      <xdr:rowOff>272142</xdr:rowOff>
    </xdr:from>
    <xdr:to>
      <xdr:col>2</xdr:col>
      <xdr:colOff>205101</xdr:colOff>
      <xdr:row>0</xdr:row>
      <xdr:rowOff>703718</xdr:rowOff>
    </xdr:to>
    <xdr:pic>
      <xdr:nvPicPr>
        <xdr:cNvPr id="3" name="Imagem 2">
          <a:extLst>
            <a:ext uri="{FF2B5EF4-FFF2-40B4-BE49-F238E27FC236}">
              <a16:creationId xmlns:a16="http://schemas.microsoft.com/office/drawing/2014/main" id="{F3379F70-50A5-4208-B9DD-2F42787B57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929" y="272142"/>
          <a:ext cx="1484172" cy="4315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108857</xdr:colOff>
      <xdr:row>0</xdr:row>
      <xdr:rowOff>226786</xdr:rowOff>
    </xdr:from>
    <xdr:to>
      <xdr:col>2</xdr:col>
      <xdr:colOff>531672</xdr:colOff>
      <xdr:row>0</xdr:row>
      <xdr:rowOff>683127</xdr:rowOff>
    </xdr:to>
    <xdr:pic>
      <xdr:nvPicPr>
        <xdr:cNvPr id="3" name="Imagem 2">
          <a:extLst>
            <a:ext uri="{FF2B5EF4-FFF2-40B4-BE49-F238E27FC236}">
              <a16:creationId xmlns:a16="http://schemas.microsoft.com/office/drawing/2014/main" id="{3F140A26-0553-4388-A097-1FB28B7E12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226786"/>
          <a:ext cx="1484172" cy="4315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117929</xdr:colOff>
      <xdr:row>0</xdr:row>
      <xdr:rowOff>181429</xdr:rowOff>
    </xdr:from>
    <xdr:to>
      <xdr:col>3</xdr:col>
      <xdr:colOff>3302</xdr:colOff>
      <xdr:row>0</xdr:row>
      <xdr:rowOff>644755</xdr:rowOff>
    </xdr:to>
    <xdr:pic>
      <xdr:nvPicPr>
        <xdr:cNvPr id="3" name="Imagem 2">
          <a:extLst>
            <a:ext uri="{FF2B5EF4-FFF2-40B4-BE49-F238E27FC236}">
              <a16:creationId xmlns:a16="http://schemas.microsoft.com/office/drawing/2014/main" id="{0E3E96DF-490F-4B88-B0D0-CA63E49264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929" y="181429"/>
          <a:ext cx="1487347" cy="4347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0</xdr:row>
      <xdr:rowOff>190501</xdr:rowOff>
    </xdr:from>
    <xdr:to>
      <xdr:col>3</xdr:col>
      <xdr:colOff>19884</xdr:colOff>
      <xdr:row>0</xdr:row>
      <xdr:rowOff>629697</xdr:rowOff>
    </xdr:to>
    <xdr:pic>
      <xdr:nvPicPr>
        <xdr:cNvPr id="4" name="Imagem 3">
          <a:extLst>
            <a:ext uri="{FF2B5EF4-FFF2-40B4-BE49-F238E27FC236}">
              <a16:creationId xmlns:a16="http://schemas.microsoft.com/office/drawing/2014/main" id="{AAF262CA-6DB2-4820-849B-556E7D8F4B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90501"/>
          <a:ext cx="1484172" cy="4315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108857</xdr:colOff>
      <xdr:row>0</xdr:row>
      <xdr:rowOff>181429</xdr:rowOff>
    </xdr:from>
    <xdr:to>
      <xdr:col>3</xdr:col>
      <xdr:colOff>2203</xdr:colOff>
      <xdr:row>0</xdr:row>
      <xdr:rowOff>625705</xdr:rowOff>
    </xdr:to>
    <xdr:pic>
      <xdr:nvPicPr>
        <xdr:cNvPr id="4" name="Imagem 3">
          <a:extLst>
            <a:ext uri="{FF2B5EF4-FFF2-40B4-BE49-F238E27FC236}">
              <a16:creationId xmlns:a16="http://schemas.microsoft.com/office/drawing/2014/main" id="{E4926FE0-3754-4B13-BD53-F250E68429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81429"/>
          <a:ext cx="1484172" cy="4315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127000</xdr:colOff>
      <xdr:row>0</xdr:row>
      <xdr:rowOff>199572</xdr:rowOff>
    </xdr:from>
    <xdr:to>
      <xdr:col>2</xdr:col>
      <xdr:colOff>797102</xdr:colOff>
      <xdr:row>0</xdr:row>
      <xdr:rowOff>613368</xdr:rowOff>
    </xdr:to>
    <xdr:pic>
      <xdr:nvPicPr>
        <xdr:cNvPr id="4" name="Imagem 3">
          <a:extLst>
            <a:ext uri="{FF2B5EF4-FFF2-40B4-BE49-F238E27FC236}">
              <a16:creationId xmlns:a16="http://schemas.microsoft.com/office/drawing/2014/main" id="{E7B0C8AE-8707-46E6-87F4-BD44B95071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199572"/>
          <a:ext cx="1484172" cy="4315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117929</xdr:colOff>
      <xdr:row>0</xdr:row>
      <xdr:rowOff>190501</xdr:rowOff>
    </xdr:from>
    <xdr:to>
      <xdr:col>2</xdr:col>
      <xdr:colOff>416102</xdr:colOff>
      <xdr:row>0</xdr:row>
      <xdr:rowOff>616362</xdr:rowOff>
    </xdr:to>
    <xdr:pic>
      <xdr:nvPicPr>
        <xdr:cNvPr id="4" name="Imagem 3">
          <a:extLst>
            <a:ext uri="{FF2B5EF4-FFF2-40B4-BE49-F238E27FC236}">
              <a16:creationId xmlns:a16="http://schemas.microsoft.com/office/drawing/2014/main" id="{EFFC5869-5E31-432E-A5D4-6B501F5B33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929" y="190501"/>
          <a:ext cx="1484172" cy="431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0RH"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0Fornecedore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3.%20Ativo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4.%20Integra&#231;&#227;o"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6.%20Opera&#231;&#245;es"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PEO-SONDAS780/Shared%20Documents/5.%20Li&#231;&#245;es%20aprendidas/LV%20Revis&#227;o/LV%20em%20revis&#227;o.xlsx" TargetMode="External"/><Relationship Id="rId2" Type="http://schemas.openxmlformats.org/officeDocument/2006/relationships/externalLinkPath" Target="https://petrobrasbr.sharepoint.com/teams/PEO-SONDAS780/Shared%20Documents/5.%20Li&#231;&#245;es%20aprendidas/LV%20Revis&#227;o/LV%20em%20revis&#227;o.xlsx" TargetMode="External"/><Relationship Id="rId1" Type="http://schemas.openxmlformats.org/officeDocument/2006/relationships/externalLinkPath" Target="/teams/PEO-SONDAS780/Shared%20Documents/5.%20Li&#231;&#245;es%20aprendidas/LV%20Revis&#227;o/LV%20em%20revis&#227;o.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uto"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uto"/>
      <sheetName val="Base e Unidades"/>
      <sheetName val="Critério de Pontuação"/>
      <sheetName val="1. RH"/>
      <sheetName val="2. Fornecedores"/>
      <sheetName val="3. Ativos"/>
      <sheetName val="4. Integração"/>
      <sheetName val="5. SMS"/>
      <sheetName val="6. Operações"/>
      <sheetName val="Sheet1"/>
    </sheetNames>
    <sheetDataSet>
      <sheetData sheetId="0">
        <row r="2">
          <cell r="B2" t="str">
            <v>Base e U.M.</v>
          </cell>
          <cell r="D2" t="str">
            <v>PQ</v>
          </cell>
          <cell r="E2" t="str">
            <v>EX</v>
          </cell>
        </row>
        <row r="3">
          <cell r="B3" t="str">
            <v>Somente Base</v>
          </cell>
        </row>
        <row r="4">
          <cell r="B4" t="str">
            <v>Somente U.M.</v>
          </cell>
        </row>
        <row r="5">
          <cell r="D5" t="str">
            <v>A</v>
          </cell>
        </row>
        <row r="6">
          <cell r="D6" t="str">
            <v>B</v>
          </cell>
        </row>
        <row r="7">
          <cell r="D7" t="str">
            <v>C</v>
          </cell>
        </row>
        <row r="8">
          <cell r="D8" t="str">
            <v>D</v>
          </cell>
        </row>
        <row r="9">
          <cell r="D9" t="str">
            <v>E</v>
          </cell>
        </row>
        <row r="10">
          <cell r="C10" t="str">
            <v>þ</v>
          </cell>
        </row>
        <row r="11">
          <cell r="C11" t="str">
            <v>o</v>
          </cell>
        </row>
      </sheetData>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
    </sheetNames>
    <sheetDataSet>
      <sheetData sheetId="0" refreshError="1"/>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5E23F-BF68-451D-982F-2A196EDF81A9}">
  <dimension ref="B2:G11"/>
  <sheetViews>
    <sheetView workbookViewId="0">
      <selection activeCell="C9" sqref="C9"/>
    </sheetView>
  </sheetViews>
  <sheetFormatPr defaultRowHeight="14.5" x14ac:dyDescent="0.35"/>
  <cols>
    <col min="2" max="2" width="14.1796875" customWidth="1"/>
    <col min="4" max="4" width="14.1796875" bestFit="1" customWidth="1"/>
    <col min="5" max="5" width="13.1796875" bestFit="1" customWidth="1"/>
    <col min="6" max="6" width="2.1796875" bestFit="1" customWidth="1"/>
    <col min="7" max="7" width="13.1796875" bestFit="1" customWidth="1"/>
  </cols>
  <sheetData>
    <row r="2" spans="2:7" x14ac:dyDescent="0.35">
      <c r="B2" t="s">
        <v>0</v>
      </c>
      <c r="C2" s="18" t="s">
        <v>1</v>
      </c>
      <c r="D2" t="s">
        <v>2</v>
      </c>
      <c r="E2" t="s">
        <v>3</v>
      </c>
      <c r="G2" t="s">
        <v>4</v>
      </c>
    </row>
    <row r="3" spans="2:7" x14ac:dyDescent="0.35">
      <c r="B3" t="s">
        <v>5</v>
      </c>
      <c r="C3" s="17">
        <v>10</v>
      </c>
      <c r="D3" t="s">
        <v>6</v>
      </c>
      <c r="E3" t="s">
        <v>7</v>
      </c>
      <c r="G3" t="s">
        <v>8</v>
      </c>
    </row>
    <row r="4" spans="2:7" x14ac:dyDescent="0.35">
      <c r="B4" t="s">
        <v>9</v>
      </c>
      <c r="C4" s="17">
        <v>7</v>
      </c>
      <c r="D4" t="s">
        <v>10</v>
      </c>
      <c r="G4" t="s">
        <v>11</v>
      </c>
    </row>
    <row r="5" spans="2:7" x14ac:dyDescent="0.35">
      <c r="B5" t="s">
        <v>2</v>
      </c>
      <c r="C5" s="17">
        <v>3</v>
      </c>
      <c r="D5" t="s">
        <v>12</v>
      </c>
      <c r="G5" t="s">
        <v>13</v>
      </c>
    </row>
    <row r="6" spans="2:7" x14ac:dyDescent="0.35">
      <c r="B6" t="s">
        <v>3</v>
      </c>
      <c r="C6" s="17">
        <v>0</v>
      </c>
      <c r="D6" t="s">
        <v>14</v>
      </c>
      <c r="G6" t="s">
        <v>15</v>
      </c>
    </row>
    <row r="7" spans="2:7" x14ac:dyDescent="0.35">
      <c r="D7" t="s">
        <v>16</v>
      </c>
    </row>
    <row r="8" spans="2:7" x14ac:dyDescent="0.35">
      <c r="D8" t="s">
        <v>17</v>
      </c>
    </row>
    <row r="9" spans="2:7" x14ac:dyDescent="0.35">
      <c r="D9" t="s">
        <v>18</v>
      </c>
    </row>
    <row r="10" spans="2:7" x14ac:dyDescent="0.35">
      <c r="C10" s="16" t="s">
        <v>19</v>
      </c>
    </row>
    <row r="11" spans="2:7" x14ac:dyDescent="0.35">
      <c r="C11" s="16" t="s">
        <v>20</v>
      </c>
    </row>
  </sheetData>
  <pageMargins left="0.511811024" right="0.511811024" top="0.78740157499999996" bottom="0.78740157499999996" header="0.31496062000000002" footer="0.31496062000000002"/>
  <pageSetup paperSize="9" orientation="portrait" r:id="rId1"/>
  <headerFooter>
    <oddFooter>&amp;C&amp;"Calibri"&amp;11&amp;K000000&amp;L&amp;1#&amp;"Trebuchet MS"&amp;9&amp;K737373PÚBLICA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82BE9-510F-427E-B701-1F4A4EFC884B}">
  <sheetPr>
    <tabColor theme="4" tint="0.59999389629810485"/>
  </sheetPr>
  <dimension ref="B2:B8"/>
  <sheetViews>
    <sheetView workbookViewId="0">
      <selection activeCell="B2" sqref="B2:B8"/>
    </sheetView>
  </sheetViews>
  <sheetFormatPr defaultRowHeight="14.5" x14ac:dyDescent="0.35"/>
  <sheetData>
    <row r="2" spans="2:2" x14ac:dyDescent="0.35">
      <c r="B2" t="s">
        <v>1132</v>
      </c>
    </row>
    <row r="3" spans="2:2" x14ac:dyDescent="0.35">
      <c r="B3" t="s">
        <v>1133</v>
      </c>
    </row>
    <row r="4" spans="2:2" x14ac:dyDescent="0.35">
      <c r="B4" t="s">
        <v>1134</v>
      </c>
    </row>
    <row r="5" spans="2:2" x14ac:dyDescent="0.35">
      <c r="B5" t="s">
        <v>1135</v>
      </c>
    </row>
    <row r="6" spans="2:2" x14ac:dyDescent="0.35">
      <c r="B6" t="s">
        <v>1136</v>
      </c>
    </row>
    <row r="7" spans="2:2" x14ac:dyDescent="0.35">
      <c r="B7" t="s">
        <v>1137</v>
      </c>
    </row>
    <row r="8" spans="2:2" x14ac:dyDescent="0.35">
      <c r="B8" t="s">
        <v>1138</v>
      </c>
    </row>
  </sheetData>
  <sortState xmlns:xlrd2="http://schemas.microsoft.com/office/spreadsheetml/2017/richdata2" ref="B2:B8">
    <sortCondition ref="B2:B8"/>
  </sortState>
  <pageMargins left="0.7" right="0.7" top="0.75" bottom="0.75" header="0.3" footer="0.3"/>
  <pageSetup paperSize="9" orientation="portrait" r:id="rId1"/>
  <headerFooter>
    <oddFooter>&amp;L&amp;1#&amp;"Trebuchet MS"&amp;9&amp;K737373PÚBLICA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B34C-E845-4FE5-8020-9ECF4D7B8CE1}">
  <sheetPr>
    <tabColor theme="9" tint="0.39997558519241921"/>
    <pageSetUpPr fitToPage="1"/>
  </sheetPr>
  <dimension ref="A1:J208"/>
  <sheetViews>
    <sheetView tabSelected="1" zoomScale="80" zoomScaleNormal="80" workbookViewId="0">
      <selection activeCell="E3" sqref="E3:I3"/>
    </sheetView>
  </sheetViews>
  <sheetFormatPr defaultColWidth="0" defaultRowHeight="14.5" zeroHeight="1" outlineLevelRow="1" x14ac:dyDescent="0.35"/>
  <cols>
    <col min="1" max="1" width="2.81640625" style="23" customWidth="1"/>
    <col min="2" max="9" width="17.453125" style="23" customWidth="1"/>
    <col min="10" max="10" width="9.1796875" style="23" customWidth="1"/>
    <col min="11" max="16384" width="9.1796875" style="23" hidden="1"/>
  </cols>
  <sheetData>
    <row r="1" spans="2:9" ht="65.25" customHeight="1" x14ac:dyDescent="0.35">
      <c r="C1" s="183" t="s">
        <v>21</v>
      </c>
      <c r="D1" s="183"/>
      <c r="E1" s="183"/>
      <c r="F1" s="183"/>
      <c r="G1" s="183"/>
      <c r="H1" s="183"/>
      <c r="I1" s="183"/>
    </row>
    <row r="2" spans="2:9" x14ac:dyDescent="0.35">
      <c r="B2" s="184" t="s">
        <v>22</v>
      </c>
      <c r="C2" s="184"/>
      <c r="D2" s="184"/>
      <c r="E2" s="184"/>
      <c r="F2" s="184"/>
      <c r="G2" s="184"/>
      <c r="H2" s="184"/>
      <c r="I2" s="184"/>
    </row>
    <row r="3" spans="2:9" outlineLevel="1" x14ac:dyDescent="0.35">
      <c r="B3" s="185" t="s">
        <v>23</v>
      </c>
      <c r="C3" s="185"/>
      <c r="D3" s="185"/>
      <c r="E3" s="186"/>
      <c r="F3" s="186"/>
      <c r="G3" s="186"/>
      <c r="H3" s="186"/>
      <c r="I3" s="186"/>
    </row>
    <row r="4" spans="2:9" outlineLevel="1" x14ac:dyDescent="0.35">
      <c r="B4" s="185" t="s">
        <v>24</v>
      </c>
      <c r="C4" s="185"/>
      <c r="D4" s="185"/>
      <c r="E4" s="186"/>
      <c r="F4" s="186"/>
      <c r="G4" s="186"/>
      <c r="H4" s="186"/>
      <c r="I4" s="186"/>
    </row>
    <row r="5" spans="2:9" outlineLevel="1" x14ac:dyDescent="0.35">
      <c r="B5" s="185" t="s">
        <v>25</v>
      </c>
      <c r="C5" s="185"/>
      <c r="D5" s="185"/>
      <c r="E5" s="190"/>
      <c r="F5" s="191"/>
      <c r="G5" s="191"/>
      <c r="H5" s="191"/>
      <c r="I5" s="192"/>
    </row>
    <row r="6" spans="2:9" outlineLevel="1" x14ac:dyDescent="0.35">
      <c r="B6" s="185" t="s">
        <v>26</v>
      </c>
      <c r="C6" s="185"/>
      <c r="D6" s="185"/>
      <c r="E6" s="186"/>
      <c r="F6" s="186"/>
      <c r="G6" s="186"/>
      <c r="H6" s="186"/>
      <c r="I6" s="186"/>
    </row>
    <row r="7" spans="2:9" outlineLevel="1" x14ac:dyDescent="0.35">
      <c r="B7" s="187" t="s">
        <v>27</v>
      </c>
      <c r="C7" s="188"/>
      <c r="D7" s="189"/>
      <c r="E7" s="186"/>
      <c r="F7" s="186"/>
      <c r="G7" s="186"/>
      <c r="H7" s="186"/>
      <c r="I7" s="186"/>
    </row>
    <row r="8" spans="2:9" outlineLevel="1" x14ac:dyDescent="0.35">
      <c r="B8" s="187" t="s">
        <v>28</v>
      </c>
      <c r="C8" s="188"/>
      <c r="D8" s="189"/>
      <c r="E8" s="19"/>
      <c r="F8" s="20"/>
      <c r="G8" s="20"/>
      <c r="H8" s="20"/>
      <c r="I8" s="21"/>
    </row>
    <row r="9" spans="2:9" outlineLevel="1" x14ac:dyDescent="0.35">
      <c r="B9" s="186" t="s">
        <v>29</v>
      </c>
      <c r="C9" s="186"/>
      <c r="D9" s="186"/>
      <c r="E9" s="22"/>
      <c r="F9" s="20"/>
      <c r="G9" s="20"/>
      <c r="H9" s="20"/>
      <c r="I9" s="21"/>
    </row>
    <row r="10" spans="2:9" outlineLevel="1" x14ac:dyDescent="0.35">
      <c r="B10" s="185" t="s">
        <v>30</v>
      </c>
      <c r="C10" s="185"/>
      <c r="D10" s="185"/>
      <c r="E10" s="186"/>
      <c r="F10" s="186"/>
      <c r="G10" s="186"/>
      <c r="H10" s="186"/>
      <c r="I10" s="186"/>
    </row>
    <row r="11" spans="2:9" x14ac:dyDescent="0.35"/>
    <row r="12" spans="2:9" x14ac:dyDescent="0.35">
      <c r="B12" s="184" t="s">
        <v>31</v>
      </c>
      <c r="C12" s="184"/>
      <c r="D12" s="184"/>
      <c r="E12" s="184"/>
      <c r="F12" s="184"/>
      <c r="G12" s="184"/>
      <c r="H12" s="184"/>
      <c r="I12" s="184"/>
    </row>
    <row r="13" spans="2:9" outlineLevel="1" x14ac:dyDescent="0.35">
      <c r="B13" s="185" t="s">
        <v>32</v>
      </c>
      <c r="C13" s="185"/>
      <c r="D13" s="185"/>
      <c r="E13" s="186"/>
      <c r="F13" s="186"/>
      <c r="G13" s="186"/>
      <c r="H13" s="186"/>
      <c r="I13" s="186"/>
    </row>
    <row r="14" spans="2:9" outlineLevel="1" x14ac:dyDescent="0.35">
      <c r="B14" s="185" t="s">
        <v>33</v>
      </c>
      <c r="C14" s="185"/>
      <c r="D14" s="185"/>
      <c r="E14" s="186"/>
      <c r="F14" s="186"/>
      <c r="G14" s="186"/>
      <c r="H14" s="186"/>
      <c r="I14" s="186"/>
    </row>
    <row r="15" spans="2:9" outlineLevel="1" x14ac:dyDescent="0.35">
      <c r="B15" s="187" t="s">
        <v>34</v>
      </c>
      <c r="C15" s="188"/>
      <c r="D15" s="189"/>
      <c r="E15" s="194"/>
      <c r="F15" s="191"/>
      <c r="G15" s="191"/>
      <c r="H15" s="191"/>
      <c r="I15" s="192"/>
    </row>
    <row r="16" spans="2:9" outlineLevel="1" x14ac:dyDescent="0.35">
      <c r="B16" s="185" t="s">
        <v>35</v>
      </c>
      <c r="C16" s="185"/>
      <c r="D16" s="185"/>
      <c r="E16" s="186"/>
      <c r="F16" s="186"/>
      <c r="G16" s="186"/>
      <c r="H16" s="186"/>
      <c r="I16" s="186"/>
    </row>
    <row r="17" spans="2:9" outlineLevel="1" x14ac:dyDescent="0.35">
      <c r="B17" s="185" t="s">
        <v>36</v>
      </c>
      <c r="C17" s="185"/>
      <c r="D17" s="185"/>
      <c r="E17" s="193"/>
      <c r="F17" s="186"/>
      <c r="G17" s="186"/>
      <c r="H17" s="186"/>
      <c r="I17" s="186"/>
    </row>
    <row r="18" spans="2:9" outlineLevel="1" x14ac:dyDescent="0.35">
      <c r="B18" s="187" t="s">
        <v>37</v>
      </c>
      <c r="C18" s="188"/>
      <c r="D18" s="189"/>
      <c r="E18" s="186"/>
      <c r="F18" s="186"/>
      <c r="G18" s="186"/>
      <c r="H18" s="186"/>
      <c r="I18" s="186"/>
    </row>
    <row r="19" spans="2:9" outlineLevel="1" x14ac:dyDescent="0.35">
      <c r="B19" s="187" t="s">
        <v>38</v>
      </c>
      <c r="C19" s="188"/>
      <c r="D19" s="189"/>
      <c r="E19" s="186"/>
      <c r="F19" s="186"/>
      <c r="G19" s="186"/>
      <c r="H19" s="186"/>
      <c r="I19" s="186"/>
    </row>
    <row r="20" spans="2:9" outlineLevel="1" x14ac:dyDescent="0.35">
      <c r="B20" s="187" t="s">
        <v>39</v>
      </c>
      <c r="C20" s="188"/>
      <c r="D20" s="189"/>
      <c r="E20" s="193"/>
      <c r="F20" s="186"/>
      <c r="G20" s="186"/>
      <c r="H20" s="186"/>
      <c r="I20" s="186"/>
    </row>
    <row r="21" spans="2:9" outlineLevel="1" x14ac:dyDescent="0.35">
      <c r="B21" s="187" t="s">
        <v>40</v>
      </c>
      <c r="C21" s="188"/>
      <c r="D21" s="189"/>
      <c r="E21" s="193"/>
      <c r="F21" s="186"/>
      <c r="G21" s="186"/>
      <c r="H21" s="186"/>
      <c r="I21" s="186"/>
    </row>
    <row r="22" spans="2:9" outlineLevel="1" x14ac:dyDescent="0.35">
      <c r="B22" s="187" t="s">
        <v>27</v>
      </c>
      <c r="C22" s="188"/>
      <c r="D22" s="189"/>
      <c r="E22" s="186"/>
      <c r="F22" s="186"/>
      <c r="G22" s="186"/>
      <c r="H22" s="186"/>
      <c r="I22" s="186"/>
    </row>
    <row r="23" spans="2:9" outlineLevel="1" x14ac:dyDescent="0.35">
      <c r="B23" s="187" t="s">
        <v>28</v>
      </c>
      <c r="C23" s="188"/>
      <c r="D23" s="189"/>
      <c r="E23" s="186"/>
      <c r="F23" s="186"/>
      <c r="G23" s="186"/>
      <c r="H23" s="186"/>
      <c r="I23" s="186"/>
    </row>
    <row r="24" spans="2:9" outlineLevel="1" x14ac:dyDescent="0.35">
      <c r="B24" s="187" t="s">
        <v>41</v>
      </c>
      <c r="C24" s="188"/>
      <c r="D24" s="189"/>
      <c r="E24" s="186"/>
      <c r="F24" s="186"/>
      <c r="G24" s="186"/>
      <c r="H24" s="186"/>
      <c r="I24" s="186"/>
    </row>
    <row r="25" spans="2:9" outlineLevel="1" x14ac:dyDescent="0.35">
      <c r="B25" s="187" t="s">
        <v>42</v>
      </c>
      <c r="C25" s="188"/>
      <c r="D25" s="189"/>
      <c r="E25" s="195"/>
      <c r="F25" s="186"/>
      <c r="G25" s="186"/>
      <c r="H25" s="186"/>
      <c r="I25" s="186"/>
    </row>
    <row r="26" spans="2:9" outlineLevel="1" x14ac:dyDescent="0.35">
      <c r="B26" s="187" t="s">
        <v>43</v>
      </c>
      <c r="C26" s="188"/>
      <c r="D26" s="189"/>
      <c r="E26" s="186"/>
      <c r="F26" s="186"/>
      <c r="G26" s="186"/>
      <c r="H26" s="186"/>
      <c r="I26" s="186"/>
    </row>
    <row r="27" spans="2:9" outlineLevel="1" x14ac:dyDescent="0.35">
      <c r="B27" s="185" t="s">
        <v>44</v>
      </c>
      <c r="C27" s="185"/>
      <c r="D27" s="185"/>
      <c r="E27" s="186"/>
      <c r="F27" s="186"/>
      <c r="G27" s="186"/>
      <c r="H27" s="186"/>
      <c r="I27" s="186"/>
    </row>
    <row r="28" spans="2:9" outlineLevel="1" x14ac:dyDescent="0.35">
      <c r="B28" s="185" t="s">
        <v>45</v>
      </c>
      <c r="C28" s="185"/>
      <c r="D28" s="185"/>
      <c r="E28" s="186"/>
      <c r="F28" s="186"/>
      <c r="G28" s="186"/>
      <c r="H28" s="186"/>
      <c r="I28" s="186"/>
    </row>
    <row r="29" spans="2:9" outlineLevel="1" x14ac:dyDescent="0.35">
      <c r="B29" s="185" t="s">
        <v>46</v>
      </c>
      <c r="C29" s="185"/>
      <c r="D29" s="185"/>
      <c r="E29" s="186"/>
      <c r="F29" s="186"/>
      <c r="G29" s="186"/>
      <c r="H29" s="186"/>
      <c r="I29" s="186"/>
    </row>
    <row r="30" spans="2:9" outlineLevel="1" x14ac:dyDescent="0.35">
      <c r="B30" s="185" t="s">
        <v>47</v>
      </c>
      <c r="C30" s="185"/>
      <c r="D30" s="185"/>
      <c r="E30" s="186"/>
      <c r="F30" s="186"/>
      <c r="G30" s="186"/>
      <c r="H30" s="186"/>
      <c r="I30" s="186"/>
    </row>
    <row r="31" spans="2:9" outlineLevel="1" x14ac:dyDescent="0.35">
      <c r="B31" s="185" t="s">
        <v>48</v>
      </c>
      <c r="C31" s="185"/>
      <c r="D31" s="185"/>
      <c r="E31" s="186"/>
      <c r="F31" s="186"/>
      <c r="G31" s="186"/>
      <c r="H31" s="186"/>
      <c r="I31" s="186"/>
    </row>
    <row r="32" spans="2:9" outlineLevel="1" x14ac:dyDescent="0.35">
      <c r="B32" s="185" t="s">
        <v>49</v>
      </c>
      <c r="C32" s="185"/>
      <c r="D32" s="185"/>
      <c r="E32" s="186"/>
      <c r="F32" s="186"/>
      <c r="G32" s="186"/>
      <c r="H32" s="186"/>
      <c r="I32" s="186"/>
    </row>
    <row r="33" spans="2:9" outlineLevel="1" x14ac:dyDescent="0.35">
      <c r="B33" s="186" t="s">
        <v>50</v>
      </c>
      <c r="C33" s="186"/>
      <c r="D33" s="186"/>
      <c r="E33" s="186"/>
      <c r="F33" s="186"/>
      <c r="G33" s="186"/>
      <c r="H33" s="186"/>
      <c r="I33" s="186"/>
    </row>
    <row r="34" spans="2:9" outlineLevel="1" x14ac:dyDescent="0.35">
      <c r="B34" s="186" t="s">
        <v>51</v>
      </c>
      <c r="C34" s="186"/>
      <c r="D34" s="186"/>
      <c r="E34" s="186"/>
      <c r="F34" s="186"/>
      <c r="G34" s="186"/>
      <c r="H34" s="186"/>
      <c r="I34" s="186"/>
    </row>
    <row r="35" spans="2:9" outlineLevel="1" x14ac:dyDescent="0.35">
      <c r="B35" s="186" t="s">
        <v>52</v>
      </c>
      <c r="C35" s="186"/>
      <c r="D35" s="186"/>
      <c r="E35" s="186"/>
      <c r="F35" s="186"/>
      <c r="G35" s="186"/>
      <c r="H35" s="186"/>
      <c r="I35" s="186"/>
    </row>
    <row r="36" spans="2:9" outlineLevel="1" x14ac:dyDescent="0.35">
      <c r="B36" s="186" t="s">
        <v>53</v>
      </c>
      <c r="C36" s="186"/>
      <c r="D36" s="186"/>
      <c r="E36" s="193"/>
      <c r="F36" s="186"/>
      <c r="G36" s="186"/>
      <c r="H36" s="186"/>
      <c r="I36" s="186"/>
    </row>
    <row r="37" spans="2:9" outlineLevel="1" x14ac:dyDescent="0.35">
      <c r="B37" s="186" t="s">
        <v>54</v>
      </c>
      <c r="C37" s="186"/>
      <c r="D37" s="186"/>
      <c r="E37" s="193"/>
      <c r="F37" s="186"/>
      <c r="G37" s="186"/>
      <c r="H37" s="186"/>
      <c r="I37" s="186"/>
    </row>
    <row r="38" spans="2:9" outlineLevel="1" x14ac:dyDescent="0.35">
      <c r="B38" s="196" t="s">
        <v>55</v>
      </c>
      <c r="C38" s="196"/>
      <c r="D38" s="196"/>
      <c r="E38" s="1"/>
      <c r="F38" s="1"/>
      <c r="G38" s="1"/>
      <c r="H38" s="1"/>
      <c r="I38" s="1"/>
    </row>
    <row r="39" spans="2:9" x14ac:dyDescent="0.35">
      <c r="B39" s="1"/>
      <c r="C39" s="1"/>
      <c r="D39" s="1"/>
      <c r="E39" s="1"/>
      <c r="F39" s="1"/>
      <c r="G39" s="1"/>
      <c r="H39" s="1"/>
      <c r="I39" s="1"/>
    </row>
    <row r="40" spans="2:9" x14ac:dyDescent="0.35">
      <c r="B40" s="184" t="s">
        <v>56</v>
      </c>
      <c r="C40" s="184"/>
      <c r="D40" s="184"/>
      <c r="E40" s="184"/>
      <c r="F40" s="184"/>
      <c r="G40" s="184"/>
      <c r="H40" s="184"/>
      <c r="I40" s="184"/>
    </row>
    <row r="41" spans="2:9" hidden="1" outlineLevel="1" x14ac:dyDescent="0.35">
      <c r="B41" s="185" t="s">
        <v>32</v>
      </c>
      <c r="C41" s="185"/>
      <c r="D41" s="185"/>
      <c r="E41" s="186"/>
      <c r="F41" s="186"/>
      <c r="G41" s="186"/>
      <c r="H41" s="186"/>
      <c r="I41" s="186"/>
    </row>
    <row r="42" spans="2:9" hidden="1" outlineLevel="1" x14ac:dyDescent="0.35">
      <c r="B42" s="185" t="s">
        <v>33</v>
      </c>
      <c r="C42" s="185"/>
      <c r="D42" s="185"/>
      <c r="E42" s="186"/>
      <c r="F42" s="186"/>
      <c r="G42" s="186"/>
      <c r="H42" s="186"/>
      <c r="I42" s="186"/>
    </row>
    <row r="43" spans="2:9" hidden="1" outlineLevel="1" x14ac:dyDescent="0.35">
      <c r="B43" s="187" t="s">
        <v>34</v>
      </c>
      <c r="C43" s="188"/>
      <c r="D43" s="189"/>
      <c r="E43" s="194"/>
      <c r="F43" s="191"/>
      <c r="G43" s="191"/>
      <c r="H43" s="191"/>
      <c r="I43" s="192"/>
    </row>
    <row r="44" spans="2:9" hidden="1" outlineLevel="1" x14ac:dyDescent="0.35">
      <c r="B44" s="185" t="s">
        <v>35</v>
      </c>
      <c r="C44" s="185"/>
      <c r="D44" s="185"/>
      <c r="E44" s="186"/>
      <c r="F44" s="186"/>
      <c r="G44" s="186"/>
      <c r="H44" s="186"/>
      <c r="I44" s="186"/>
    </row>
    <row r="45" spans="2:9" hidden="1" outlineLevel="1" x14ac:dyDescent="0.35">
      <c r="B45" s="185" t="s">
        <v>36</v>
      </c>
      <c r="C45" s="185"/>
      <c r="D45" s="185"/>
      <c r="E45" s="193"/>
      <c r="F45" s="186"/>
      <c r="G45" s="186"/>
      <c r="H45" s="186"/>
      <c r="I45" s="186"/>
    </row>
    <row r="46" spans="2:9" hidden="1" outlineLevel="1" x14ac:dyDescent="0.35">
      <c r="B46" s="187" t="s">
        <v>37</v>
      </c>
      <c r="C46" s="188"/>
      <c r="D46" s="189"/>
      <c r="E46" s="186"/>
      <c r="F46" s="186"/>
      <c r="G46" s="186"/>
      <c r="H46" s="186"/>
      <c r="I46" s="186"/>
    </row>
    <row r="47" spans="2:9" hidden="1" outlineLevel="1" x14ac:dyDescent="0.35">
      <c r="B47" s="187" t="s">
        <v>38</v>
      </c>
      <c r="C47" s="188"/>
      <c r="D47" s="189"/>
      <c r="E47" s="186"/>
      <c r="F47" s="186"/>
      <c r="G47" s="186"/>
      <c r="H47" s="186"/>
      <c r="I47" s="186"/>
    </row>
    <row r="48" spans="2:9" hidden="1" outlineLevel="1" x14ac:dyDescent="0.35">
      <c r="B48" s="187" t="s">
        <v>39</v>
      </c>
      <c r="C48" s="188"/>
      <c r="D48" s="189"/>
      <c r="E48" s="193"/>
      <c r="F48" s="186"/>
      <c r="G48" s="186"/>
      <c r="H48" s="186"/>
      <c r="I48" s="186"/>
    </row>
    <row r="49" spans="2:9" hidden="1" outlineLevel="1" x14ac:dyDescent="0.35">
      <c r="B49" s="187" t="s">
        <v>40</v>
      </c>
      <c r="C49" s="188"/>
      <c r="D49" s="189"/>
      <c r="E49" s="193"/>
      <c r="F49" s="186"/>
      <c r="G49" s="186"/>
      <c r="H49" s="186"/>
      <c r="I49" s="186"/>
    </row>
    <row r="50" spans="2:9" hidden="1" outlineLevel="1" x14ac:dyDescent="0.35">
      <c r="B50" s="187" t="s">
        <v>27</v>
      </c>
      <c r="C50" s="188"/>
      <c r="D50" s="189"/>
      <c r="E50" s="186"/>
      <c r="F50" s="186"/>
      <c r="G50" s="186"/>
      <c r="H50" s="186"/>
      <c r="I50" s="186"/>
    </row>
    <row r="51" spans="2:9" hidden="1" outlineLevel="1" x14ac:dyDescent="0.35">
      <c r="B51" s="187" t="s">
        <v>28</v>
      </c>
      <c r="C51" s="188"/>
      <c r="D51" s="189"/>
      <c r="E51" s="186"/>
      <c r="F51" s="186"/>
      <c r="G51" s="186"/>
      <c r="H51" s="186"/>
      <c r="I51" s="186"/>
    </row>
    <row r="52" spans="2:9" hidden="1" outlineLevel="1" x14ac:dyDescent="0.35">
      <c r="B52" s="187" t="s">
        <v>41</v>
      </c>
      <c r="C52" s="188"/>
      <c r="D52" s="189"/>
      <c r="E52" s="186"/>
      <c r="F52" s="186"/>
      <c r="G52" s="186"/>
      <c r="H52" s="186"/>
      <c r="I52" s="186"/>
    </row>
    <row r="53" spans="2:9" hidden="1" outlineLevel="1" x14ac:dyDescent="0.35">
      <c r="B53" s="187" t="s">
        <v>42</v>
      </c>
      <c r="C53" s="188"/>
      <c r="D53" s="189"/>
      <c r="E53" s="195"/>
      <c r="F53" s="186"/>
      <c r="G53" s="186"/>
      <c r="H53" s="186"/>
      <c r="I53" s="186"/>
    </row>
    <row r="54" spans="2:9" hidden="1" outlineLevel="1" x14ac:dyDescent="0.35">
      <c r="B54" s="187" t="s">
        <v>43</v>
      </c>
      <c r="C54" s="188"/>
      <c r="D54" s="189"/>
      <c r="E54" s="186"/>
      <c r="F54" s="186"/>
      <c r="G54" s="186"/>
      <c r="H54" s="186"/>
      <c r="I54" s="186"/>
    </row>
    <row r="55" spans="2:9" hidden="1" outlineLevel="1" x14ac:dyDescent="0.35">
      <c r="B55" s="185" t="s">
        <v>44</v>
      </c>
      <c r="C55" s="185"/>
      <c r="D55" s="185"/>
      <c r="E55" s="186"/>
      <c r="F55" s="186"/>
      <c r="G55" s="186"/>
      <c r="H55" s="186"/>
      <c r="I55" s="186"/>
    </row>
    <row r="56" spans="2:9" hidden="1" outlineLevel="1" x14ac:dyDescent="0.35">
      <c r="B56" s="185" t="s">
        <v>45</v>
      </c>
      <c r="C56" s="185"/>
      <c r="D56" s="185"/>
      <c r="E56" s="186"/>
      <c r="F56" s="186"/>
      <c r="G56" s="186"/>
      <c r="H56" s="186"/>
      <c r="I56" s="186"/>
    </row>
    <row r="57" spans="2:9" hidden="1" outlineLevel="1" x14ac:dyDescent="0.35">
      <c r="B57" s="185" t="s">
        <v>46</v>
      </c>
      <c r="C57" s="185"/>
      <c r="D57" s="185"/>
      <c r="E57" s="186"/>
      <c r="F57" s="186"/>
      <c r="G57" s="186"/>
      <c r="H57" s="186"/>
      <c r="I57" s="186"/>
    </row>
    <row r="58" spans="2:9" hidden="1" outlineLevel="1" x14ac:dyDescent="0.35">
      <c r="B58" s="185" t="s">
        <v>47</v>
      </c>
      <c r="C58" s="185"/>
      <c r="D58" s="185"/>
      <c r="E58" s="186"/>
      <c r="F58" s="186"/>
      <c r="G58" s="186"/>
      <c r="H58" s="186"/>
      <c r="I58" s="186"/>
    </row>
    <row r="59" spans="2:9" hidden="1" outlineLevel="1" x14ac:dyDescent="0.35">
      <c r="B59" s="185" t="s">
        <v>48</v>
      </c>
      <c r="C59" s="185"/>
      <c r="D59" s="185"/>
      <c r="E59" s="186"/>
      <c r="F59" s="186"/>
      <c r="G59" s="186"/>
      <c r="H59" s="186"/>
      <c r="I59" s="186"/>
    </row>
    <row r="60" spans="2:9" hidden="1" outlineLevel="1" x14ac:dyDescent="0.35">
      <c r="B60" s="185" t="s">
        <v>49</v>
      </c>
      <c r="C60" s="185"/>
      <c r="D60" s="185"/>
      <c r="E60" s="186"/>
      <c r="F60" s="186"/>
      <c r="G60" s="186"/>
      <c r="H60" s="186"/>
      <c r="I60" s="186"/>
    </row>
    <row r="61" spans="2:9" hidden="1" outlineLevel="1" x14ac:dyDescent="0.35">
      <c r="B61" s="186" t="s">
        <v>50</v>
      </c>
      <c r="C61" s="186"/>
      <c r="D61" s="186"/>
      <c r="E61" s="186"/>
      <c r="F61" s="186"/>
      <c r="G61" s="186"/>
      <c r="H61" s="186"/>
      <c r="I61" s="186"/>
    </row>
    <row r="62" spans="2:9" hidden="1" outlineLevel="1" x14ac:dyDescent="0.35">
      <c r="B62" s="186" t="s">
        <v>51</v>
      </c>
      <c r="C62" s="186"/>
      <c r="D62" s="186"/>
      <c r="E62" s="186"/>
      <c r="F62" s="186"/>
      <c r="G62" s="186"/>
      <c r="H62" s="186"/>
      <c r="I62" s="186"/>
    </row>
    <row r="63" spans="2:9" hidden="1" outlineLevel="1" x14ac:dyDescent="0.35">
      <c r="B63" s="186" t="s">
        <v>52</v>
      </c>
      <c r="C63" s="186"/>
      <c r="D63" s="186"/>
      <c r="E63" s="186"/>
      <c r="F63" s="186"/>
      <c r="G63" s="186"/>
      <c r="H63" s="186"/>
      <c r="I63" s="186"/>
    </row>
    <row r="64" spans="2:9" hidden="1" outlineLevel="1" x14ac:dyDescent="0.35">
      <c r="B64" s="186" t="s">
        <v>53</v>
      </c>
      <c r="C64" s="186"/>
      <c r="D64" s="186"/>
      <c r="E64" s="193"/>
      <c r="F64" s="186"/>
      <c r="G64" s="186"/>
      <c r="H64" s="186"/>
      <c r="I64" s="186"/>
    </row>
    <row r="65" spans="2:9" hidden="1" outlineLevel="1" x14ac:dyDescent="0.35">
      <c r="B65" s="186" t="s">
        <v>54</v>
      </c>
      <c r="C65" s="186"/>
      <c r="D65" s="186"/>
      <c r="E65" s="193"/>
      <c r="F65" s="186"/>
      <c r="G65" s="186"/>
      <c r="H65" s="186"/>
      <c r="I65" s="186"/>
    </row>
    <row r="66" spans="2:9" hidden="1" outlineLevel="1" x14ac:dyDescent="0.35">
      <c r="B66" s="196" t="s">
        <v>55</v>
      </c>
      <c r="C66" s="196"/>
      <c r="D66" s="196"/>
      <c r="E66" s="1"/>
      <c r="F66" s="1"/>
      <c r="G66" s="1"/>
      <c r="H66" s="1"/>
      <c r="I66" s="1"/>
    </row>
    <row r="67" spans="2:9" collapsed="1" x14ac:dyDescent="0.35">
      <c r="B67" s="1"/>
      <c r="C67" s="1"/>
      <c r="D67" s="1"/>
      <c r="E67" s="1"/>
      <c r="F67" s="1"/>
      <c r="G67" s="1"/>
      <c r="H67" s="1"/>
      <c r="I67" s="1"/>
    </row>
    <row r="68" spans="2:9" x14ac:dyDescent="0.35">
      <c r="B68" s="184" t="s">
        <v>57</v>
      </c>
      <c r="C68" s="184"/>
      <c r="D68" s="184"/>
      <c r="E68" s="184"/>
      <c r="F68" s="184"/>
      <c r="G68" s="184"/>
      <c r="H68" s="184"/>
      <c r="I68" s="184"/>
    </row>
    <row r="69" spans="2:9" hidden="1" outlineLevel="1" x14ac:dyDescent="0.35">
      <c r="B69" s="185" t="s">
        <v>32</v>
      </c>
      <c r="C69" s="185"/>
      <c r="D69" s="185"/>
      <c r="E69" s="186"/>
      <c r="F69" s="186"/>
      <c r="G69" s="186"/>
      <c r="H69" s="186"/>
      <c r="I69" s="186"/>
    </row>
    <row r="70" spans="2:9" hidden="1" outlineLevel="1" x14ac:dyDescent="0.35">
      <c r="B70" s="185" t="s">
        <v>33</v>
      </c>
      <c r="C70" s="185"/>
      <c r="D70" s="185"/>
      <c r="E70" s="186"/>
      <c r="F70" s="186"/>
      <c r="G70" s="186"/>
      <c r="H70" s="186"/>
      <c r="I70" s="186"/>
    </row>
    <row r="71" spans="2:9" hidden="1" outlineLevel="1" x14ac:dyDescent="0.35">
      <c r="B71" s="187" t="s">
        <v>34</v>
      </c>
      <c r="C71" s="188"/>
      <c r="D71" s="189"/>
      <c r="E71" s="194"/>
      <c r="F71" s="191"/>
      <c r="G71" s="191"/>
      <c r="H71" s="191"/>
      <c r="I71" s="192"/>
    </row>
    <row r="72" spans="2:9" hidden="1" outlineLevel="1" x14ac:dyDescent="0.35">
      <c r="B72" s="185" t="s">
        <v>35</v>
      </c>
      <c r="C72" s="185"/>
      <c r="D72" s="185"/>
      <c r="E72" s="186"/>
      <c r="F72" s="186"/>
      <c r="G72" s="186"/>
      <c r="H72" s="186"/>
      <c r="I72" s="186"/>
    </row>
    <row r="73" spans="2:9" hidden="1" outlineLevel="1" x14ac:dyDescent="0.35">
      <c r="B73" s="185" t="s">
        <v>36</v>
      </c>
      <c r="C73" s="185"/>
      <c r="D73" s="185"/>
      <c r="E73" s="193"/>
      <c r="F73" s="186"/>
      <c r="G73" s="186"/>
      <c r="H73" s="186"/>
      <c r="I73" s="186"/>
    </row>
    <row r="74" spans="2:9" hidden="1" outlineLevel="1" x14ac:dyDescent="0.35">
      <c r="B74" s="187" t="s">
        <v>37</v>
      </c>
      <c r="C74" s="188"/>
      <c r="D74" s="189"/>
      <c r="E74" s="186"/>
      <c r="F74" s="186"/>
      <c r="G74" s="186"/>
      <c r="H74" s="186"/>
      <c r="I74" s="186"/>
    </row>
    <row r="75" spans="2:9" hidden="1" outlineLevel="1" x14ac:dyDescent="0.35">
      <c r="B75" s="187" t="s">
        <v>38</v>
      </c>
      <c r="C75" s="188"/>
      <c r="D75" s="189"/>
      <c r="E75" s="186"/>
      <c r="F75" s="186"/>
      <c r="G75" s="186"/>
      <c r="H75" s="186"/>
      <c r="I75" s="186"/>
    </row>
    <row r="76" spans="2:9" hidden="1" outlineLevel="1" x14ac:dyDescent="0.35">
      <c r="B76" s="187" t="s">
        <v>39</v>
      </c>
      <c r="C76" s="188"/>
      <c r="D76" s="189"/>
      <c r="E76" s="193"/>
      <c r="F76" s="186"/>
      <c r="G76" s="186"/>
      <c r="H76" s="186"/>
      <c r="I76" s="186"/>
    </row>
    <row r="77" spans="2:9" hidden="1" outlineLevel="1" x14ac:dyDescent="0.35">
      <c r="B77" s="187" t="s">
        <v>40</v>
      </c>
      <c r="C77" s="188"/>
      <c r="D77" s="189"/>
      <c r="E77" s="193"/>
      <c r="F77" s="186"/>
      <c r="G77" s="186"/>
      <c r="H77" s="186"/>
      <c r="I77" s="186"/>
    </row>
    <row r="78" spans="2:9" hidden="1" outlineLevel="1" x14ac:dyDescent="0.35">
      <c r="B78" s="187" t="s">
        <v>27</v>
      </c>
      <c r="C78" s="188"/>
      <c r="D78" s="189"/>
      <c r="E78" s="186"/>
      <c r="F78" s="186"/>
      <c r="G78" s="186"/>
      <c r="H78" s="186"/>
      <c r="I78" s="186"/>
    </row>
    <row r="79" spans="2:9" hidden="1" outlineLevel="1" x14ac:dyDescent="0.35">
      <c r="B79" s="187" t="s">
        <v>28</v>
      </c>
      <c r="C79" s="188"/>
      <c r="D79" s="189"/>
      <c r="E79" s="186"/>
      <c r="F79" s="186"/>
      <c r="G79" s="186"/>
      <c r="H79" s="186"/>
      <c r="I79" s="186"/>
    </row>
    <row r="80" spans="2:9" hidden="1" outlineLevel="1" x14ac:dyDescent="0.35">
      <c r="B80" s="187" t="s">
        <v>41</v>
      </c>
      <c r="C80" s="188"/>
      <c r="D80" s="189"/>
      <c r="E80" s="186"/>
      <c r="F80" s="186"/>
      <c r="G80" s="186"/>
      <c r="H80" s="186"/>
      <c r="I80" s="186"/>
    </row>
    <row r="81" spans="2:9" hidden="1" outlineLevel="1" x14ac:dyDescent="0.35">
      <c r="B81" s="187" t="s">
        <v>42</v>
      </c>
      <c r="C81" s="188"/>
      <c r="D81" s="189"/>
      <c r="E81" s="195"/>
      <c r="F81" s="186"/>
      <c r="G81" s="186"/>
      <c r="H81" s="186"/>
      <c r="I81" s="186"/>
    </row>
    <row r="82" spans="2:9" hidden="1" outlineLevel="1" x14ac:dyDescent="0.35">
      <c r="B82" s="187" t="s">
        <v>43</v>
      </c>
      <c r="C82" s="188"/>
      <c r="D82" s="189"/>
      <c r="E82" s="186"/>
      <c r="F82" s="186"/>
      <c r="G82" s="186"/>
      <c r="H82" s="186"/>
      <c r="I82" s="186"/>
    </row>
    <row r="83" spans="2:9" hidden="1" outlineLevel="1" x14ac:dyDescent="0.35">
      <c r="B83" s="185" t="s">
        <v>44</v>
      </c>
      <c r="C83" s="185"/>
      <c r="D83" s="185"/>
      <c r="E83" s="186"/>
      <c r="F83" s="186"/>
      <c r="G83" s="186"/>
      <c r="H83" s="186"/>
      <c r="I83" s="186"/>
    </row>
    <row r="84" spans="2:9" hidden="1" outlineLevel="1" x14ac:dyDescent="0.35">
      <c r="B84" s="185" t="s">
        <v>45</v>
      </c>
      <c r="C84" s="185"/>
      <c r="D84" s="185"/>
      <c r="E84" s="186"/>
      <c r="F84" s="186"/>
      <c r="G84" s="186"/>
      <c r="H84" s="186"/>
      <c r="I84" s="186"/>
    </row>
    <row r="85" spans="2:9" hidden="1" outlineLevel="1" x14ac:dyDescent="0.35">
      <c r="B85" s="185" t="s">
        <v>46</v>
      </c>
      <c r="C85" s="185"/>
      <c r="D85" s="185"/>
      <c r="E85" s="186"/>
      <c r="F85" s="186"/>
      <c r="G85" s="186"/>
      <c r="H85" s="186"/>
      <c r="I85" s="186"/>
    </row>
    <row r="86" spans="2:9" hidden="1" outlineLevel="1" x14ac:dyDescent="0.35">
      <c r="B86" s="185" t="s">
        <v>47</v>
      </c>
      <c r="C86" s="185"/>
      <c r="D86" s="185"/>
      <c r="E86" s="186"/>
      <c r="F86" s="186"/>
      <c r="G86" s="186"/>
      <c r="H86" s="186"/>
      <c r="I86" s="186"/>
    </row>
    <row r="87" spans="2:9" hidden="1" outlineLevel="1" x14ac:dyDescent="0.35">
      <c r="B87" s="185" t="s">
        <v>48</v>
      </c>
      <c r="C87" s="185"/>
      <c r="D87" s="185"/>
      <c r="E87" s="186"/>
      <c r="F87" s="186"/>
      <c r="G87" s="186"/>
      <c r="H87" s="186"/>
      <c r="I87" s="186"/>
    </row>
    <row r="88" spans="2:9" hidden="1" outlineLevel="1" x14ac:dyDescent="0.35">
      <c r="B88" s="185" t="s">
        <v>49</v>
      </c>
      <c r="C88" s="185"/>
      <c r="D88" s="185"/>
      <c r="E88" s="186"/>
      <c r="F88" s="186"/>
      <c r="G88" s="186"/>
      <c r="H88" s="186"/>
      <c r="I88" s="186"/>
    </row>
    <row r="89" spans="2:9" hidden="1" outlineLevel="1" x14ac:dyDescent="0.35">
      <c r="B89" s="186" t="s">
        <v>50</v>
      </c>
      <c r="C89" s="186"/>
      <c r="D89" s="186"/>
      <c r="E89" s="186"/>
      <c r="F89" s="186"/>
      <c r="G89" s="186"/>
      <c r="H89" s="186"/>
      <c r="I89" s="186"/>
    </row>
    <row r="90" spans="2:9" hidden="1" outlineLevel="1" x14ac:dyDescent="0.35">
      <c r="B90" s="186" t="s">
        <v>51</v>
      </c>
      <c r="C90" s="186"/>
      <c r="D90" s="186"/>
      <c r="E90" s="186"/>
      <c r="F90" s="186"/>
      <c r="G90" s="186"/>
      <c r="H90" s="186"/>
      <c r="I90" s="186"/>
    </row>
    <row r="91" spans="2:9" hidden="1" outlineLevel="1" x14ac:dyDescent="0.35">
      <c r="B91" s="186" t="s">
        <v>52</v>
      </c>
      <c r="C91" s="186"/>
      <c r="D91" s="186"/>
      <c r="E91" s="186"/>
      <c r="F91" s="186"/>
      <c r="G91" s="186"/>
      <c r="H91" s="186"/>
      <c r="I91" s="186"/>
    </row>
    <row r="92" spans="2:9" hidden="1" outlineLevel="1" x14ac:dyDescent="0.35">
      <c r="B92" s="186" t="s">
        <v>53</v>
      </c>
      <c r="C92" s="186"/>
      <c r="D92" s="186"/>
      <c r="E92" s="193"/>
      <c r="F92" s="186"/>
      <c r="G92" s="186"/>
      <c r="H92" s="186"/>
      <c r="I92" s="186"/>
    </row>
    <row r="93" spans="2:9" hidden="1" outlineLevel="1" x14ac:dyDescent="0.35">
      <c r="B93" s="186" t="s">
        <v>54</v>
      </c>
      <c r="C93" s="186"/>
      <c r="D93" s="186"/>
      <c r="E93" s="193"/>
      <c r="F93" s="186"/>
      <c r="G93" s="186"/>
      <c r="H93" s="186"/>
      <c r="I93" s="186"/>
    </row>
    <row r="94" spans="2:9" hidden="1" outlineLevel="1" x14ac:dyDescent="0.35">
      <c r="B94" s="196" t="s">
        <v>55</v>
      </c>
      <c r="C94" s="196"/>
      <c r="D94" s="196"/>
      <c r="E94" s="1"/>
      <c r="F94" s="1"/>
      <c r="G94" s="1"/>
      <c r="H94" s="1"/>
      <c r="I94" s="1"/>
    </row>
    <row r="95" spans="2:9" collapsed="1" x14ac:dyDescent="0.35">
      <c r="B95" s="1"/>
      <c r="C95" s="1"/>
      <c r="D95" s="1"/>
      <c r="E95" s="1"/>
      <c r="F95" s="1"/>
      <c r="G95" s="1"/>
      <c r="H95" s="1"/>
      <c r="I95" s="1"/>
    </row>
    <row r="96" spans="2:9" x14ac:dyDescent="0.35">
      <c r="B96" s="184" t="s">
        <v>58</v>
      </c>
      <c r="C96" s="184"/>
      <c r="D96" s="184"/>
      <c r="E96" s="184"/>
      <c r="F96" s="184"/>
      <c r="G96" s="184"/>
      <c r="H96" s="184"/>
      <c r="I96" s="184"/>
    </row>
    <row r="97" spans="2:9" hidden="1" outlineLevel="1" x14ac:dyDescent="0.35">
      <c r="B97" s="185" t="s">
        <v>32</v>
      </c>
      <c r="C97" s="185"/>
      <c r="D97" s="185"/>
      <c r="E97" s="186"/>
      <c r="F97" s="186"/>
      <c r="G97" s="186"/>
      <c r="H97" s="186"/>
      <c r="I97" s="186"/>
    </row>
    <row r="98" spans="2:9" hidden="1" outlineLevel="1" x14ac:dyDescent="0.35">
      <c r="B98" s="185" t="s">
        <v>33</v>
      </c>
      <c r="C98" s="185"/>
      <c r="D98" s="185"/>
      <c r="E98" s="186"/>
      <c r="F98" s="186"/>
      <c r="G98" s="186"/>
      <c r="H98" s="186"/>
      <c r="I98" s="186"/>
    </row>
    <row r="99" spans="2:9" hidden="1" outlineLevel="1" x14ac:dyDescent="0.35">
      <c r="B99" s="187" t="s">
        <v>34</v>
      </c>
      <c r="C99" s="188"/>
      <c r="D99" s="189"/>
      <c r="E99" s="194"/>
      <c r="F99" s="191"/>
      <c r="G99" s="191"/>
      <c r="H99" s="191"/>
      <c r="I99" s="192"/>
    </row>
    <row r="100" spans="2:9" hidden="1" outlineLevel="1" x14ac:dyDescent="0.35">
      <c r="B100" s="185" t="s">
        <v>35</v>
      </c>
      <c r="C100" s="185"/>
      <c r="D100" s="185"/>
      <c r="E100" s="186"/>
      <c r="F100" s="186"/>
      <c r="G100" s="186"/>
      <c r="H100" s="186"/>
      <c r="I100" s="186"/>
    </row>
    <row r="101" spans="2:9" hidden="1" outlineLevel="1" x14ac:dyDescent="0.35">
      <c r="B101" s="185" t="s">
        <v>36</v>
      </c>
      <c r="C101" s="185"/>
      <c r="D101" s="185"/>
      <c r="E101" s="193"/>
      <c r="F101" s="186"/>
      <c r="G101" s="186"/>
      <c r="H101" s="186"/>
      <c r="I101" s="186"/>
    </row>
    <row r="102" spans="2:9" hidden="1" outlineLevel="1" x14ac:dyDescent="0.35">
      <c r="B102" s="187" t="s">
        <v>37</v>
      </c>
      <c r="C102" s="188"/>
      <c r="D102" s="189"/>
      <c r="E102" s="186"/>
      <c r="F102" s="186"/>
      <c r="G102" s="186"/>
      <c r="H102" s="186"/>
      <c r="I102" s="186"/>
    </row>
    <row r="103" spans="2:9" hidden="1" outlineLevel="1" x14ac:dyDescent="0.35">
      <c r="B103" s="187" t="s">
        <v>38</v>
      </c>
      <c r="C103" s="188"/>
      <c r="D103" s="189"/>
      <c r="E103" s="186"/>
      <c r="F103" s="186"/>
      <c r="G103" s="186"/>
      <c r="H103" s="186"/>
      <c r="I103" s="186"/>
    </row>
    <row r="104" spans="2:9" hidden="1" outlineLevel="1" x14ac:dyDescent="0.35">
      <c r="B104" s="187" t="s">
        <v>39</v>
      </c>
      <c r="C104" s="188"/>
      <c r="D104" s="189"/>
      <c r="E104" s="193"/>
      <c r="F104" s="186"/>
      <c r="G104" s="186"/>
      <c r="H104" s="186"/>
      <c r="I104" s="186"/>
    </row>
    <row r="105" spans="2:9" hidden="1" outlineLevel="1" x14ac:dyDescent="0.35">
      <c r="B105" s="187" t="s">
        <v>40</v>
      </c>
      <c r="C105" s="188"/>
      <c r="D105" s="189"/>
      <c r="E105" s="193"/>
      <c r="F105" s="186"/>
      <c r="G105" s="186"/>
      <c r="H105" s="186"/>
      <c r="I105" s="186"/>
    </row>
    <row r="106" spans="2:9" hidden="1" outlineLevel="1" x14ac:dyDescent="0.35">
      <c r="B106" s="187" t="s">
        <v>27</v>
      </c>
      <c r="C106" s="188"/>
      <c r="D106" s="189"/>
      <c r="E106" s="186"/>
      <c r="F106" s="186"/>
      <c r="G106" s="186"/>
      <c r="H106" s="186"/>
      <c r="I106" s="186"/>
    </row>
    <row r="107" spans="2:9" hidden="1" outlineLevel="1" x14ac:dyDescent="0.35">
      <c r="B107" s="187" t="s">
        <v>28</v>
      </c>
      <c r="C107" s="188"/>
      <c r="D107" s="189"/>
      <c r="E107" s="186"/>
      <c r="F107" s="186"/>
      <c r="G107" s="186"/>
      <c r="H107" s="186"/>
      <c r="I107" s="186"/>
    </row>
    <row r="108" spans="2:9" hidden="1" outlineLevel="1" x14ac:dyDescent="0.35">
      <c r="B108" s="187" t="s">
        <v>41</v>
      </c>
      <c r="C108" s="188"/>
      <c r="D108" s="189"/>
      <c r="E108" s="186"/>
      <c r="F108" s="186"/>
      <c r="G108" s="186"/>
      <c r="H108" s="186"/>
      <c r="I108" s="186"/>
    </row>
    <row r="109" spans="2:9" hidden="1" outlineLevel="1" x14ac:dyDescent="0.35">
      <c r="B109" s="187" t="s">
        <v>42</v>
      </c>
      <c r="C109" s="188"/>
      <c r="D109" s="189"/>
      <c r="E109" s="195"/>
      <c r="F109" s="186"/>
      <c r="G109" s="186"/>
      <c r="H109" s="186"/>
      <c r="I109" s="186"/>
    </row>
    <row r="110" spans="2:9" hidden="1" outlineLevel="1" x14ac:dyDescent="0.35">
      <c r="B110" s="187" t="s">
        <v>43</v>
      </c>
      <c r="C110" s="188"/>
      <c r="D110" s="189"/>
      <c r="E110" s="186"/>
      <c r="F110" s="186"/>
      <c r="G110" s="186"/>
      <c r="H110" s="186"/>
      <c r="I110" s="186"/>
    </row>
    <row r="111" spans="2:9" hidden="1" outlineLevel="1" x14ac:dyDescent="0.35">
      <c r="B111" s="185" t="s">
        <v>44</v>
      </c>
      <c r="C111" s="185"/>
      <c r="D111" s="185"/>
      <c r="E111" s="186"/>
      <c r="F111" s="186"/>
      <c r="G111" s="186"/>
      <c r="H111" s="186"/>
      <c r="I111" s="186"/>
    </row>
    <row r="112" spans="2:9" hidden="1" outlineLevel="1" x14ac:dyDescent="0.35">
      <c r="B112" s="185" t="s">
        <v>45</v>
      </c>
      <c r="C112" s="185"/>
      <c r="D112" s="185"/>
      <c r="E112" s="186"/>
      <c r="F112" s="186"/>
      <c r="G112" s="186"/>
      <c r="H112" s="186"/>
      <c r="I112" s="186"/>
    </row>
    <row r="113" spans="2:9" hidden="1" outlineLevel="1" x14ac:dyDescent="0.35">
      <c r="B113" s="185" t="s">
        <v>46</v>
      </c>
      <c r="C113" s="185"/>
      <c r="D113" s="185"/>
      <c r="E113" s="186"/>
      <c r="F113" s="186"/>
      <c r="G113" s="186"/>
      <c r="H113" s="186"/>
      <c r="I113" s="186"/>
    </row>
    <row r="114" spans="2:9" hidden="1" outlineLevel="1" x14ac:dyDescent="0.35">
      <c r="B114" s="185" t="s">
        <v>47</v>
      </c>
      <c r="C114" s="185"/>
      <c r="D114" s="185"/>
      <c r="E114" s="186"/>
      <c r="F114" s="186"/>
      <c r="G114" s="186"/>
      <c r="H114" s="186"/>
      <c r="I114" s="186"/>
    </row>
    <row r="115" spans="2:9" hidden="1" outlineLevel="1" x14ac:dyDescent="0.35">
      <c r="B115" s="185" t="s">
        <v>48</v>
      </c>
      <c r="C115" s="185"/>
      <c r="D115" s="185"/>
      <c r="E115" s="186"/>
      <c r="F115" s="186"/>
      <c r="G115" s="186"/>
      <c r="H115" s="186"/>
      <c r="I115" s="186"/>
    </row>
    <row r="116" spans="2:9" hidden="1" outlineLevel="1" x14ac:dyDescent="0.35">
      <c r="B116" s="185" t="s">
        <v>49</v>
      </c>
      <c r="C116" s="185"/>
      <c r="D116" s="185"/>
      <c r="E116" s="186"/>
      <c r="F116" s="186"/>
      <c r="G116" s="186"/>
      <c r="H116" s="186"/>
      <c r="I116" s="186"/>
    </row>
    <row r="117" spans="2:9" hidden="1" outlineLevel="1" x14ac:dyDescent="0.35">
      <c r="B117" s="186" t="s">
        <v>50</v>
      </c>
      <c r="C117" s="186"/>
      <c r="D117" s="186"/>
      <c r="E117" s="186"/>
      <c r="F117" s="186"/>
      <c r="G117" s="186"/>
      <c r="H117" s="186"/>
      <c r="I117" s="186"/>
    </row>
    <row r="118" spans="2:9" hidden="1" outlineLevel="1" x14ac:dyDescent="0.35">
      <c r="B118" s="186" t="s">
        <v>51</v>
      </c>
      <c r="C118" s="186"/>
      <c r="D118" s="186"/>
      <c r="E118" s="186"/>
      <c r="F118" s="186"/>
      <c r="G118" s="186"/>
      <c r="H118" s="186"/>
      <c r="I118" s="186"/>
    </row>
    <row r="119" spans="2:9" hidden="1" outlineLevel="1" x14ac:dyDescent="0.35">
      <c r="B119" s="186" t="s">
        <v>52</v>
      </c>
      <c r="C119" s="186"/>
      <c r="D119" s="186"/>
      <c r="E119" s="186"/>
      <c r="F119" s="186"/>
      <c r="G119" s="186"/>
      <c r="H119" s="186"/>
      <c r="I119" s="186"/>
    </row>
    <row r="120" spans="2:9" hidden="1" outlineLevel="1" x14ac:dyDescent="0.35">
      <c r="B120" s="186" t="s">
        <v>53</v>
      </c>
      <c r="C120" s="186"/>
      <c r="D120" s="186"/>
      <c r="E120" s="193"/>
      <c r="F120" s="186"/>
      <c r="G120" s="186"/>
      <c r="H120" s="186"/>
      <c r="I120" s="186"/>
    </row>
    <row r="121" spans="2:9" hidden="1" outlineLevel="1" x14ac:dyDescent="0.35">
      <c r="B121" s="186" t="s">
        <v>54</v>
      </c>
      <c r="C121" s="186"/>
      <c r="D121" s="186"/>
      <c r="E121" s="193"/>
      <c r="F121" s="186"/>
      <c r="G121" s="186"/>
      <c r="H121" s="186"/>
      <c r="I121" s="186"/>
    </row>
    <row r="122" spans="2:9" hidden="1" outlineLevel="1" x14ac:dyDescent="0.35">
      <c r="B122" s="196" t="s">
        <v>55</v>
      </c>
      <c r="C122" s="196"/>
      <c r="D122" s="196"/>
      <c r="E122" s="1"/>
      <c r="F122" s="1"/>
      <c r="G122" s="1"/>
      <c r="H122" s="1"/>
      <c r="I122" s="1"/>
    </row>
    <row r="123" spans="2:9" collapsed="1" x14ac:dyDescent="0.35">
      <c r="B123" s="1"/>
      <c r="C123" s="1"/>
      <c r="D123" s="1"/>
      <c r="E123" s="1"/>
      <c r="F123" s="1"/>
      <c r="G123" s="1"/>
      <c r="H123" s="1"/>
      <c r="I123" s="1"/>
    </row>
    <row r="124" spans="2:9" x14ac:dyDescent="0.35">
      <c r="B124" s="184" t="s">
        <v>59</v>
      </c>
      <c r="C124" s="184"/>
      <c r="D124" s="184"/>
      <c r="E124" s="184"/>
      <c r="F124" s="184"/>
      <c r="G124" s="184"/>
      <c r="H124" s="184"/>
      <c r="I124" s="184"/>
    </row>
    <row r="125" spans="2:9" hidden="1" outlineLevel="1" x14ac:dyDescent="0.35">
      <c r="B125" s="185" t="s">
        <v>32</v>
      </c>
      <c r="C125" s="185"/>
      <c r="D125" s="185"/>
      <c r="E125" s="186"/>
      <c r="F125" s="186"/>
      <c r="G125" s="186"/>
      <c r="H125" s="186"/>
      <c r="I125" s="186"/>
    </row>
    <row r="126" spans="2:9" hidden="1" outlineLevel="1" x14ac:dyDescent="0.35">
      <c r="B126" s="185" t="s">
        <v>33</v>
      </c>
      <c r="C126" s="185"/>
      <c r="D126" s="185"/>
      <c r="E126" s="186"/>
      <c r="F126" s="186"/>
      <c r="G126" s="186"/>
      <c r="H126" s="186"/>
      <c r="I126" s="186"/>
    </row>
    <row r="127" spans="2:9" hidden="1" outlineLevel="1" x14ac:dyDescent="0.35">
      <c r="B127" s="187" t="s">
        <v>34</v>
      </c>
      <c r="C127" s="188"/>
      <c r="D127" s="189"/>
      <c r="E127" s="194"/>
      <c r="F127" s="191"/>
      <c r="G127" s="191"/>
      <c r="H127" s="191"/>
      <c r="I127" s="192"/>
    </row>
    <row r="128" spans="2:9" hidden="1" outlineLevel="1" x14ac:dyDescent="0.35">
      <c r="B128" s="185" t="s">
        <v>35</v>
      </c>
      <c r="C128" s="185"/>
      <c r="D128" s="185"/>
      <c r="E128" s="186"/>
      <c r="F128" s="186"/>
      <c r="G128" s="186"/>
      <c r="H128" s="186"/>
      <c r="I128" s="186"/>
    </row>
    <row r="129" spans="2:9" hidden="1" outlineLevel="1" x14ac:dyDescent="0.35">
      <c r="B129" s="185" t="s">
        <v>36</v>
      </c>
      <c r="C129" s="185"/>
      <c r="D129" s="185"/>
      <c r="E129" s="193"/>
      <c r="F129" s="186"/>
      <c r="G129" s="186"/>
      <c r="H129" s="186"/>
      <c r="I129" s="186"/>
    </row>
    <row r="130" spans="2:9" hidden="1" outlineLevel="1" x14ac:dyDescent="0.35">
      <c r="B130" s="187" t="s">
        <v>37</v>
      </c>
      <c r="C130" s="188"/>
      <c r="D130" s="189"/>
      <c r="E130" s="186"/>
      <c r="F130" s="186"/>
      <c r="G130" s="186"/>
      <c r="H130" s="186"/>
      <c r="I130" s="186"/>
    </row>
    <row r="131" spans="2:9" hidden="1" outlineLevel="1" x14ac:dyDescent="0.35">
      <c r="B131" s="187" t="s">
        <v>38</v>
      </c>
      <c r="C131" s="188"/>
      <c r="D131" s="189"/>
      <c r="E131" s="186"/>
      <c r="F131" s="186"/>
      <c r="G131" s="186"/>
      <c r="H131" s="186"/>
      <c r="I131" s="186"/>
    </row>
    <row r="132" spans="2:9" hidden="1" outlineLevel="1" x14ac:dyDescent="0.35">
      <c r="B132" s="187" t="s">
        <v>39</v>
      </c>
      <c r="C132" s="188"/>
      <c r="D132" s="189"/>
      <c r="E132" s="193"/>
      <c r="F132" s="186"/>
      <c r="G132" s="186"/>
      <c r="H132" s="186"/>
      <c r="I132" s="186"/>
    </row>
    <row r="133" spans="2:9" hidden="1" outlineLevel="1" x14ac:dyDescent="0.35">
      <c r="B133" s="187" t="s">
        <v>40</v>
      </c>
      <c r="C133" s="188"/>
      <c r="D133" s="189"/>
      <c r="E133" s="193"/>
      <c r="F133" s="186"/>
      <c r="G133" s="186"/>
      <c r="H133" s="186"/>
      <c r="I133" s="186"/>
    </row>
    <row r="134" spans="2:9" hidden="1" outlineLevel="1" x14ac:dyDescent="0.35">
      <c r="B134" s="187" t="s">
        <v>27</v>
      </c>
      <c r="C134" s="188"/>
      <c r="D134" s="189"/>
      <c r="E134" s="186"/>
      <c r="F134" s="186"/>
      <c r="G134" s="186"/>
      <c r="H134" s="186"/>
      <c r="I134" s="186"/>
    </row>
    <row r="135" spans="2:9" hidden="1" outlineLevel="1" x14ac:dyDescent="0.35">
      <c r="B135" s="187" t="s">
        <v>28</v>
      </c>
      <c r="C135" s="188"/>
      <c r="D135" s="189"/>
      <c r="E135" s="186"/>
      <c r="F135" s="186"/>
      <c r="G135" s="186"/>
      <c r="H135" s="186"/>
      <c r="I135" s="186"/>
    </row>
    <row r="136" spans="2:9" hidden="1" outlineLevel="1" x14ac:dyDescent="0.35">
      <c r="B136" s="187" t="s">
        <v>41</v>
      </c>
      <c r="C136" s="188"/>
      <c r="D136" s="189"/>
      <c r="E136" s="186"/>
      <c r="F136" s="186"/>
      <c r="G136" s="186"/>
      <c r="H136" s="186"/>
      <c r="I136" s="186"/>
    </row>
    <row r="137" spans="2:9" hidden="1" outlineLevel="1" x14ac:dyDescent="0.35">
      <c r="B137" s="187" t="s">
        <v>42</v>
      </c>
      <c r="C137" s="188"/>
      <c r="D137" s="189"/>
      <c r="E137" s="195"/>
      <c r="F137" s="186"/>
      <c r="G137" s="186"/>
      <c r="H137" s="186"/>
      <c r="I137" s="186"/>
    </row>
    <row r="138" spans="2:9" hidden="1" outlineLevel="1" x14ac:dyDescent="0.35">
      <c r="B138" s="187" t="s">
        <v>43</v>
      </c>
      <c r="C138" s="188"/>
      <c r="D138" s="189"/>
      <c r="E138" s="186"/>
      <c r="F138" s="186"/>
      <c r="G138" s="186"/>
      <c r="H138" s="186"/>
      <c r="I138" s="186"/>
    </row>
    <row r="139" spans="2:9" hidden="1" outlineLevel="1" x14ac:dyDescent="0.35">
      <c r="B139" s="185" t="s">
        <v>44</v>
      </c>
      <c r="C139" s="185"/>
      <c r="D139" s="185"/>
      <c r="E139" s="186"/>
      <c r="F139" s="186"/>
      <c r="G139" s="186"/>
      <c r="H139" s="186"/>
      <c r="I139" s="186"/>
    </row>
    <row r="140" spans="2:9" hidden="1" outlineLevel="1" x14ac:dyDescent="0.35">
      <c r="B140" s="185" t="s">
        <v>45</v>
      </c>
      <c r="C140" s="185"/>
      <c r="D140" s="185"/>
      <c r="E140" s="186"/>
      <c r="F140" s="186"/>
      <c r="G140" s="186"/>
      <c r="H140" s="186"/>
      <c r="I140" s="186"/>
    </row>
    <row r="141" spans="2:9" hidden="1" outlineLevel="1" x14ac:dyDescent="0.35">
      <c r="B141" s="185" t="s">
        <v>46</v>
      </c>
      <c r="C141" s="185"/>
      <c r="D141" s="185"/>
      <c r="E141" s="186"/>
      <c r="F141" s="186"/>
      <c r="G141" s="186"/>
      <c r="H141" s="186"/>
      <c r="I141" s="186"/>
    </row>
    <row r="142" spans="2:9" hidden="1" outlineLevel="1" x14ac:dyDescent="0.35">
      <c r="B142" s="185" t="s">
        <v>47</v>
      </c>
      <c r="C142" s="185"/>
      <c r="D142" s="185"/>
      <c r="E142" s="186"/>
      <c r="F142" s="186"/>
      <c r="G142" s="186"/>
      <c r="H142" s="186"/>
      <c r="I142" s="186"/>
    </row>
    <row r="143" spans="2:9" hidden="1" outlineLevel="1" x14ac:dyDescent="0.35">
      <c r="B143" s="185" t="s">
        <v>48</v>
      </c>
      <c r="C143" s="185"/>
      <c r="D143" s="185"/>
      <c r="E143" s="186"/>
      <c r="F143" s="186"/>
      <c r="G143" s="186"/>
      <c r="H143" s="186"/>
      <c r="I143" s="186"/>
    </row>
    <row r="144" spans="2:9" hidden="1" outlineLevel="1" x14ac:dyDescent="0.35">
      <c r="B144" s="185" t="s">
        <v>49</v>
      </c>
      <c r="C144" s="185"/>
      <c r="D144" s="185"/>
      <c r="E144" s="186"/>
      <c r="F144" s="186"/>
      <c r="G144" s="186"/>
      <c r="H144" s="186"/>
      <c r="I144" s="186"/>
    </row>
    <row r="145" spans="2:9" hidden="1" outlineLevel="1" x14ac:dyDescent="0.35">
      <c r="B145" s="186" t="s">
        <v>50</v>
      </c>
      <c r="C145" s="186"/>
      <c r="D145" s="186"/>
      <c r="E145" s="186"/>
      <c r="F145" s="186"/>
      <c r="G145" s="186"/>
      <c r="H145" s="186"/>
      <c r="I145" s="186"/>
    </row>
    <row r="146" spans="2:9" hidden="1" outlineLevel="1" x14ac:dyDescent="0.35">
      <c r="B146" s="186" t="s">
        <v>51</v>
      </c>
      <c r="C146" s="186"/>
      <c r="D146" s="186"/>
      <c r="E146" s="186"/>
      <c r="F146" s="186"/>
      <c r="G146" s="186"/>
      <c r="H146" s="186"/>
      <c r="I146" s="186"/>
    </row>
    <row r="147" spans="2:9" hidden="1" outlineLevel="1" x14ac:dyDescent="0.35">
      <c r="B147" s="186" t="s">
        <v>52</v>
      </c>
      <c r="C147" s="186"/>
      <c r="D147" s="186"/>
      <c r="E147" s="186"/>
      <c r="F147" s="186"/>
      <c r="G147" s="186"/>
      <c r="H147" s="186"/>
      <c r="I147" s="186"/>
    </row>
    <row r="148" spans="2:9" hidden="1" outlineLevel="1" x14ac:dyDescent="0.35">
      <c r="B148" s="186" t="s">
        <v>53</v>
      </c>
      <c r="C148" s="186"/>
      <c r="D148" s="186"/>
      <c r="E148" s="193"/>
      <c r="F148" s="186"/>
      <c r="G148" s="186"/>
      <c r="H148" s="186"/>
      <c r="I148" s="186"/>
    </row>
    <row r="149" spans="2:9" hidden="1" outlineLevel="1" x14ac:dyDescent="0.35">
      <c r="B149" s="186" t="s">
        <v>54</v>
      </c>
      <c r="C149" s="186"/>
      <c r="D149" s="186"/>
      <c r="E149" s="193"/>
      <c r="F149" s="186"/>
      <c r="G149" s="186"/>
      <c r="H149" s="186"/>
      <c r="I149" s="186"/>
    </row>
    <row r="150" spans="2:9" hidden="1" outlineLevel="1" x14ac:dyDescent="0.35">
      <c r="B150" s="196" t="s">
        <v>55</v>
      </c>
      <c r="C150" s="196"/>
      <c r="D150" s="196"/>
      <c r="E150" s="1"/>
      <c r="F150" s="1"/>
      <c r="G150" s="1"/>
      <c r="H150" s="1"/>
      <c r="I150" s="1"/>
    </row>
    <row r="151" spans="2:9" collapsed="1" x14ac:dyDescent="0.35">
      <c r="B151" s="1"/>
      <c r="C151" s="1"/>
      <c r="D151" s="1"/>
      <c r="E151" s="1"/>
      <c r="F151" s="1"/>
      <c r="G151" s="1"/>
      <c r="H151" s="1"/>
      <c r="I151" s="1"/>
    </row>
    <row r="152" spans="2:9" x14ac:dyDescent="0.35">
      <c r="B152" s="184" t="s">
        <v>60</v>
      </c>
      <c r="C152" s="184"/>
      <c r="D152" s="184"/>
      <c r="E152" s="184"/>
      <c r="F152" s="184"/>
      <c r="G152" s="184"/>
      <c r="H152" s="184"/>
      <c r="I152" s="184"/>
    </row>
    <row r="153" spans="2:9" hidden="1" outlineLevel="1" x14ac:dyDescent="0.35">
      <c r="B153" s="185" t="s">
        <v>32</v>
      </c>
      <c r="C153" s="185"/>
      <c r="D153" s="185"/>
      <c r="E153" s="186"/>
      <c r="F153" s="186"/>
      <c r="G153" s="186"/>
      <c r="H153" s="186"/>
      <c r="I153" s="186"/>
    </row>
    <row r="154" spans="2:9" hidden="1" outlineLevel="1" x14ac:dyDescent="0.35">
      <c r="B154" s="185" t="s">
        <v>33</v>
      </c>
      <c r="C154" s="185"/>
      <c r="D154" s="185"/>
      <c r="E154" s="186"/>
      <c r="F154" s="186"/>
      <c r="G154" s="186"/>
      <c r="H154" s="186"/>
      <c r="I154" s="186"/>
    </row>
    <row r="155" spans="2:9" hidden="1" outlineLevel="1" x14ac:dyDescent="0.35">
      <c r="B155" s="187" t="s">
        <v>34</v>
      </c>
      <c r="C155" s="188"/>
      <c r="D155" s="189"/>
      <c r="E155" s="194"/>
      <c r="F155" s="191"/>
      <c r="G155" s="191"/>
      <c r="H155" s="191"/>
      <c r="I155" s="192"/>
    </row>
    <row r="156" spans="2:9" hidden="1" outlineLevel="1" x14ac:dyDescent="0.35">
      <c r="B156" s="185" t="s">
        <v>35</v>
      </c>
      <c r="C156" s="185"/>
      <c r="D156" s="185"/>
      <c r="E156" s="186"/>
      <c r="F156" s="186"/>
      <c r="G156" s="186"/>
      <c r="H156" s="186"/>
      <c r="I156" s="186"/>
    </row>
    <row r="157" spans="2:9" hidden="1" outlineLevel="1" x14ac:dyDescent="0.35">
      <c r="B157" s="185" t="s">
        <v>36</v>
      </c>
      <c r="C157" s="185"/>
      <c r="D157" s="185"/>
      <c r="E157" s="193"/>
      <c r="F157" s="186"/>
      <c r="G157" s="186"/>
      <c r="H157" s="186"/>
      <c r="I157" s="186"/>
    </row>
    <row r="158" spans="2:9" hidden="1" outlineLevel="1" x14ac:dyDescent="0.35">
      <c r="B158" s="187" t="s">
        <v>37</v>
      </c>
      <c r="C158" s="188"/>
      <c r="D158" s="189"/>
      <c r="E158" s="186"/>
      <c r="F158" s="186"/>
      <c r="G158" s="186"/>
      <c r="H158" s="186"/>
      <c r="I158" s="186"/>
    </row>
    <row r="159" spans="2:9" hidden="1" outlineLevel="1" x14ac:dyDescent="0.35">
      <c r="B159" s="187" t="s">
        <v>38</v>
      </c>
      <c r="C159" s="188"/>
      <c r="D159" s="189"/>
      <c r="E159" s="186"/>
      <c r="F159" s="186"/>
      <c r="G159" s="186"/>
      <c r="H159" s="186"/>
      <c r="I159" s="186"/>
    </row>
    <row r="160" spans="2:9" hidden="1" outlineLevel="1" x14ac:dyDescent="0.35">
      <c r="B160" s="187" t="s">
        <v>39</v>
      </c>
      <c r="C160" s="188"/>
      <c r="D160" s="189"/>
      <c r="E160" s="193"/>
      <c r="F160" s="186"/>
      <c r="G160" s="186"/>
      <c r="H160" s="186"/>
      <c r="I160" s="186"/>
    </row>
    <row r="161" spans="2:9" hidden="1" outlineLevel="1" x14ac:dyDescent="0.35">
      <c r="B161" s="187" t="s">
        <v>40</v>
      </c>
      <c r="C161" s="188"/>
      <c r="D161" s="189"/>
      <c r="E161" s="193"/>
      <c r="F161" s="186"/>
      <c r="G161" s="186"/>
      <c r="H161" s="186"/>
      <c r="I161" s="186"/>
    </row>
    <row r="162" spans="2:9" hidden="1" outlineLevel="1" x14ac:dyDescent="0.35">
      <c r="B162" s="187" t="s">
        <v>27</v>
      </c>
      <c r="C162" s="188"/>
      <c r="D162" s="189"/>
      <c r="E162" s="186"/>
      <c r="F162" s="186"/>
      <c r="G162" s="186"/>
      <c r="H162" s="186"/>
      <c r="I162" s="186"/>
    </row>
    <row r="163" spans="2:9" hidden="1" outlineLevel="1" x14ac:dyDescent="0.35">
      <c r="B163" s="187" t="s">
        <v>28</v>
      </c>
      <c r="C163" s="188"/>
      <c r="D163" s="189"/>
      <c r="E163" s="186"/>
      <c r="F163" s="186"/>
      <c r="G163" s="186"/>
      <c r="H163" s="186"/>
      <c r="I163" s="186"/>
    </row>
    <row r="164" spans="2:9" hidden="1" outlineLevel="1" x14ac:dyDescent="0.35">
      <c r="B164" s="187" t="s">
        <v>41</v>
      </c>
      <c r="C164" s="188"/>
      <c r="D164" s="189"/>
      <c r="E164" s="186"/>
      <c r="F164" s="186"/>
      <c r="G164" s="186"/>
      <c r="H164" s="186"/>
      <c r="I164" s="186"/>
    </row>
    <row r="165" spans="2:9" hidden="1" outlineLevel="1" x14ac:dyDescent="0.35">
      <c r="B165" s="187" t="s">
        <v>42</v>
      </c>
      <c r="C165" s="188"/>
      <c r="D165" s="189"/>
      <c r="E165" s="195"/>
      <c r="F165" s="186"/>
      <c r="G165" s="186"/>
      <c r="H165" s="186"/>
      <c r="I165" s="186"/>
    </row>
    <row r="166" spans="2:9" hidden="1" outlineLevel="1" x14ac:dyDescent="0.35">
      <c r="B166" s="187" t="s">
        <v>43</v>
      </c>
      <c r="C166" s="188"/>
      <c r="D166" s="189"/>
      <c r="E166" s="186"/>
      <c r="F166" s="186"/>
      <c r="G166" s="186"/>
      <c r="H166" s="186"/>
      <c r="I166" s="186"/>
    </row>
    <row r="167" spans="2:9" hidden="1" outlineLevel="1" x14ac:dyDescent="0.35">
      <c r="B167" s="185" t="s">
        <v>44</v>
      </c>
      <c r="C167" s="185"/>
      <c r="D167" s="185"/>
      <c r="E167" s="186"/>
      <c r="F167" s="186"/>
      <c r="G167" s="186"/>
      <c r="H167" s="186"/>
      <c r="I167" s="186"/>
    </row>
    <row r="168" spans="2:9" hidden="1" outlineLevel="1" x14ac:dyDescent="0.35">
      <c r="B168" s="185" t="s">
        <v>45</v>
      </c>
      <c r="C168" s="185"/>
      <c r="D168" s="185"/>
      <c r="E168" s="186"/>
      <c r="F168" s="186"/>
      <c r="G168" s="186"/>
      <c r="H168" s="186"/>
      <c r="I168" s="186"/>
    </row>
    <row r="169" spans="2:9" hidden="1" outlineLevel="1" x14ac:dyDescent="0.35">
      <c r="B169" s="185" t="s">
        <v>46</v>
      </c>
      <c r="C169" s="185"/>
      <c r="D169" s="185"/>
      <c r="E169" s="186"/>
      <c r="F169" s="186"/>
      <c r="G169" s="186"/>
      <c r="H169" s="186"/>
      <c r="I169" s="186"/>
    </row>
    <row r="170" spans="2:9" hidden="1" outlineLevel="1" x14ac:dyDescent="0.35">
      <c r="B170" s="185" t="s">
        <v>47</v>
      </c>
      <c r="C170" s="185"/>
      <c r="D170" s="185"/>
      <c r="E170" s="186"/>
      <c r="F170" s="186"/>
      <c r="G170" s="186"/>
      <c r="H170" s="186"/>
      <c r="I170" s="186"/>
    </row>
    <row r="171" spans="2:9" hidden="1" outlineLevel="1" x14ac:dyDescent="0.35">
      <c r="B171" s="185" t="s">
        <v>48</v>
      </c>
      <c r="C171" s="185"/>
      <c r="D171" s="185"/>
      <c r="E171" s="186"/>
      <c r="F171" s="186"/>
      <c r="G171" s="186"/>
      <c r="H171" s="186"/>
      <c r="I171" s="186"/>
    </row>
    <row r="172" spans="2:9" hidden="1" outlineLevel="1" x14ac:dyDescent="0.35">
      <c r="B172" s="185" t="s">
        <v>49</v>
      </c>
      <c r="C172" s="185"/>
      <c r="D172" s="185"/>
      <c r="E172" s="186"/>
      <c r="F172" s="186"/>
      <c r="G172" s="186"/>
      <c r="H172" s="186"/>
      <c r="I172" s="186"/>
    </row>
    <row r="173" spans="2:9" hidden="1" outlineLevel="1" x14ac:dyDescent="0.35">
      <c r="B173" s="186" t="s">
        <v>50</v>
      </c>
      <c r="C173" s="186"/>
      <c r="D173" s="186"/>
      <c r="E173" s="186"/>
      <c r="F173" s="186"/>
      <c r="G173" s="186"/>
      <c r="H173" s="186"/>
      <c r="I173" s="186"/>
    </row>
    <row r="174" spans="2:9" hidden="1" outlineLevel="1" x14ac:dyDescent="0.35">
      <c r="B174" s="186" t="s">
        <v>51</v>
      </c>
      <c r="C174" s="186"/>
      <c r="D174" s="186"/>
      <c r="E174" s="186"/>
      <c r="F174" s="186"/>
      <c r="G174" s="186"/>
      <c r="H174" s="186"/>
      <c r="I174" s="186"/>
    </row>
    <row r="175" spans="2:9" hidden="1" outlineLevel="1" x14ac:dyDescent="0.35">
      <c r="B175" s="186" t="s">
        <v>52</v>
      </c>
      <c r="C175" s="186"/>
      <c r="D175" s="186"/>
      <c r="E175" s="186"/>
      <c r="F175" s="186"/>
      <c r="G175" s="186"/>
      <c r="H175" s="186"/>
      <c r="I175" s="186"/>
    </row>
    <row r="176" spans="2:9" hidden="1" outlineLevel="1" x14ac:dyDescent="0.35">
      <c r="B176" s="186" t="s">
        <v>53</v>
      </c>
      <c r="C176" s="186"/>
      <c r="D176" s="186"/>
      <c r="E176" s="193"/>
      <c r="F176" s="186"/>
      <c r="G176" s="186"/>
      <c r="H176" s="186"/>
      <c r="I176" s="186"/>
    </row>
    <row r="177" spans="2:9" hidden="1" outlineLevel="1" x14ac:dyDescent="0.35">
      <c r="B177" s="186" t="s">
        <v>54</v>
      </c>
      <c r="C177" s="186"/>
      <c r="D177" s="186"/>
      <c r="E177" s="193"/>
      <c r="F177" s="186"/>
      <c r="G177" s="186"/>
      <c r="H177" s="186"/>
      <c r="I177" s="186"/>
    </row>
    <row r="178" spans="2:9" hidden="1" outlineLevel="1" x14ac:dyDescent="0.35">
      <c r="B178" s="196" t="s">
        <v>55</v>
      </c>
      <c r="C178" s="196"/>
      <c r="D178" s="196"/>
      <c r="E178" s="1"/>
      <c r="F178" s="1"/>
      <c r="G178" s="1"/>
      <c r="H178" s="1"/>
      <c r="I178" s="1"/>
    </row>
    <row r="179" spans="2:9" collapsed="1" x14ac:dyDescent="0.35">
      <c r="B179" s="1"/>
      <c r="C179" s="1"/>
      <c r="D179" s="1"/>
      <c r="E179" s="1"/>
      <c r="F179" s="1"/>
      <c r="G179" s="1"/>
      <c r="H179" s="1"/>
      <c r="I179" s="1"/>
    </row>
    <row r="180" spans="2:9" x14ac:dyDescent="0.35">
      <c r="B180" s="184" t="s">
        <v>61</v>
      </c>
      <c r="C180" s="184"/>
      <c r="D180" s="184"/>
      <c r="E180" s="184"/>
      <c r="F180" s="184"/>
      <c r="G180" s="184"/>
      <c r="H180" s="184"/>
      <c r="I180" s="184"/>
    </row>
    <row r="181" spans="2:9" hidden="1" outlineLevel="1" x14ac:dyDescent="0.35">
      <c r="B181" s="185" t="s">
        <v>32</v>
      </c>
      <c r="C181" s="185"/>
      <c r="D181" s="185"/>
      <c r="E181" s="186"/>
      <c r="F181" s="186"/>
      <c r="G181" s="186"/>
      <c r="H181" s="186"/>
      <c r="I181" s="186"/>
    </row>
    <row r="182" spans="2:9" hidden="1" outlineLevel="1" x14ac:dyDescent="0.35">
      <c r="B182" s="185" t="s">
        <v>33</v>
      </c>
      <c r="C182" s="185"/>
      <c r="D182" s="185"/>
      <c r="E182" s="186"/>
      <c r="F182" s="186"/>
      <c r="G182" s="186"/>
      <c r="H182" s="186"/>
      <c r="I182" s="186"/>
    </row>
    <row r="183" spans="2:9" hidden="1" outlineLevel="1" x14ac:dyDescent="0.35">
      <c r="B183" s="187" t="s">
        <v>34</v>
      </c>
      <c r="C183" s="188"/>
      <c r="D183" s="189"/>
      <c r="E183" s="194"/>
      <c r="F183" s="191"/>
      <c r="G183" s="191"/>
      <c r="H183" s="191"/>
      <c r="I183" s="192"/>
    </row>
    <row r="184" spans="2:9" hidden="1" outlineLevel="1" x14ac:dyDescent="0.35">
      <c r="B184" s="185" t="s">
        <v>35</v>
      </c>
      <c r="C184" s="185"/>
      <c r="D184" s="185"/>
      <c r="E184" s="186"/>
      <c r="F184" s="186"/>
      <c r="G184" s="186"/>
      <c r="H184" s="186"/>
      <c r="I184" s="186"/>
    </row>
    <row r="185" spans="2:9" hidden="1" outlineLevel="1" x14ac:dyDescent="0.35">
      <c r="B185" s="185" t="s">
        <v>36</v>
      </c>
      <c r="C185" s="185"/>
      <c r="D185" s="185"/>
      <c r="E185" s="193"/>
      <c r="F185" s="186"/>
      <c r="G185" s="186"/>
      <c r="H185" s="186"/>
      <c r="I185" s="186"/>
    </row>
    <row r="186" spans="2:9" hidden="1" outlineLevel="1" x14ac:dyDescent="0.35">
      <c r="B186" s="187" t="s">
        <v>37</v>
      </c>
      <c r="C186" s="188"/>
      <c r="D186" s="189"/>
      <c r="E186" s="186"/>
      <c r="F186" s="186"/>
      <c r="G186" s="186"/>
      <c r="H186" s="186"/>
      <c r="I186" s="186"/>
    </row>
    <row r="187" spans="2:9" hidden="1" outlineLevel="1" x14ac:dyDescent="0.35">
      <c r="B187" s="187" t="s">
        <v>38</v>
      </c>
      <c r="C187" s="188"/>
      <c r="D187" s="189"/>
      <c r="E187" s="186"/>
      <c r="F187" s="186"/>
      <c r="G187" s="186"/>
      <c r="H187" s="186"/>
      <c r="I187" s="186"/>
    </row>
    <row r="188" spans="2:9" hidden="1" outlineLevel="1" x14ac:dyDescent="0.35">
      <c r="B188" s="187" t="s">
        <v>39</v>
      </c>
      <c r="C188" s="188"/>
      <c r="D188" s="189"/>
      <c r="E188" s="193"/>
      <c r="F188" s="186"/>
      <c r="G188" s="186"/>
      <c r="H188" s="186"/>
      <c r="I188" s="186"/>
    </row>
    <row r="189" spans="2:9" hidden="1" outlineLevel="1" x14ac:dyDescent="0.35">
      <c r="B189" s="187" t="s">
        <v>40</v>
      </c>
      <c r="C189" s="188"/>
      <c r="D189" s="189"/>
      <c r="E189" s="193"/>
      <c r="F189" s="186"/>
      <c r="G189" s="186"/>
      <c r="H189" s="186"/>
      <c r="I189" s="186"/>
    </row>
    <row r="190" spans="2:9" hidden="1" outlineLevel="1" x14ac:dyDescent="0.35">
      <c r="B190" s="187" t="s">
        <v>27</v>
      </c>
      <c r="C190" s="188"/>
      <c r="D190" s="189"/>
      <c r="E190" s="186"/>
      <c r="F190" s="186"/>
      <c r="G190" s="186"/>
      <c r="H190" s="186"/>
      <c r="I190" s="186"/>
    </row>
    <row r="191" spans="2:9" hidden="1" outlineLevel="1" x14ac:dyDescent="0.35">
      <c r="B191" s="187" t="s">
        <v>28</v>
      </c>
      <c r="C191" s="188"/>
      <c r="D191" s="189"/>
      <c r="E191" s="186"/>
      <c r="F191" s="186"/>
      <c r="G191" s="186"/>
      <c r="H191" s="186"/>
      <c r="I191" s="186"/>
    </row>
    <row r="192" spans="2:9" hidden="1" outlineLevel="1" x14ac:dyDescent="0.35">
      <c r="B192" s="187" t="s">
        <v>41</v>
      </c>
      <c r="C192" s="188"/>
      <c r="D192" s="189"/>
      <c r="E192" s="186"/>
      <c r="F192" s="186"/>
      <c r="G192" s="186"/>
      <c r="H192" s="186"/>
      <c r="I192" s="186"/>
    </row>
    <row r="193" spans="2:9" hidden="1" outlineLevel="1" x14ac:dyDescent="0.35">
      <c r="B193" s="187" t="s">
        <v>42</v>
      </c>
      <c r="C193" s="188"/>
      <c r="D193" s="189"/>
      <c r="E193" s="195"/>
      <c r="F193" s="186"/>
      <c r="G193" s="186"/>
      <c r="H193" s="186"/>
      <c r="I193" s="186"/>
    </row>
    <row r="194" spans="2:9" hidden="1" outlineLevel="1" x14ac:dyDescent="0.35">
      <c r="B194" s="187" t="s">
        <v>43</v>
      </c>
      <c r="C194" s="188"/>
      <c r="D194" s="189"/>
      <c r="E194" s="186"/>
      <c r="F194" s="186"/>
      <c r="G194" s="186"/>
      <c r="H194" s="186"/>
      <c r="I194" s="186"/>
    </row>
    <row r="195" spans="2:9" hidden="1" outlineLevel="1" x14ac:dyDescent="0.35">
      <c r="B195" s="185" t="s">
        <v>44</v>
      </c>
      <c r="C195" s="185"/>
      <c r="D195" s="185"/>
      <c r="E195" s="186"/>
      <c r="F195" s="186"/>
      <c r="G195" s="186"/>
      <c r="H195" s="186"/>
      <c r="I195" s="186"/>
    </row>
    <row r="196" spans="2:9" hidden="1" outlineLevel="1" x14ac:dyDescent="0.35">
      <c r="B196" s="185" t="s">
        <v>45</v>
      </c>
      <c r="C196" s="185"/>
      <c r="D196" s="185"/>
      <c r="E196" s="186"/>
      <c r="F196" s="186"/>
      <c r="G196" s="186"/>
      <c r="H196" s="186"/>
      <c r="I196" s="186"/>
    </row>
    <row r="197" spans="2:9" hidden="1" outlineLevel="1" x14ac:dyDescent="0.35">
      <c r="B197" s="185" t="s">
        <v>46</v>
      </c>
      <c r="C197" s="185"/>
      <c r="D197" s="185"/>
      <c r="E197" s="186"/>
      <c r="F197" s="186"/>
      <c r="G197" s="186"/>
      <c r="H197" s="186"/>
      <c r="I197" s="186"/>
    </row>
    <row r="198" spans="2:9" hidden="1" outlineLevel="1" x14ac:dyDescent="0.35">
      <c r="B198" s="185" t="s">
        <v>47</v>
      </c>
      <c r="C198" s="185"/>
      <c r="D198" s="185"/>
      <c r="E198" s="186"/>
      <c r="F198" s="186"/>
      <c r="G198" s="186"/>
      <c r="H198" s="186"/>
      <c r="I198" s="186"/>
    </row>
    <row r="199" spans="2:9" hidden="1" outlineLevel="1" x14ac:dyDescent="0.35">
      <c r="B199" s="185" t="s">
        <v>48</v>
      </c>
      <c r="C199" s="185"/>
      <c r="D199" s="185"/>
      <c r="E199" s="186"/>
      <c r="F199" s="186"/>
      <c r="G199" s="186"/>
      <c r="H199" s="186"/>
      <c r="I199" s="186"/>
    </row>
    <row r="200" spans="2:9" hidden="1" outlineLevel="1" x14ac:dyDescent="0.35">
      <c r="B200" s="185" t="s">
        <v>49</v>
      </c>
      <c r="C200" s="185"/>
      <c r="D200" s="185"/>
      <c r="E200" s="186"/>
      <c r="F200" s="186"/>
      <c r="G200" s="186"/>
      <c r="H200" s="186"/>
      <c r="I200" s="186"/>
    </row>
    <row r="201" spans="2:9" hidden="1" outlineLevel="1" x14ac:dyDescent="0.35">
      <c r="B201" s="186" t="s">
        <v>50</v>
      </c>
      <c r="C201" s="186"/>
      <c r="D201" s="186"/>
      <c r="E201" s="186"/>
      <c r="F201" s="186"/>
      <c r="G201" s="186"/>
      <c r="H201" s="186"/>
      <c r="I201" s="186"/>
    </row>
    <row r="202" spans="2:9" hidden="1" outlineLevel="1" x14ac:dyDescent="0.35">
      <c r="B202" s="186" t="s">
        <v>51</v>
      </c>
      <c r="C202" s="186"/>
      <c r="D202" s="186"/>
      <c r="E202" s="186"/>
      <c r="F202" s="186"/>
      <c r="G202" s="186"/>
      <c r="H202" s="186"/>
      <c r="I202" s="186"/>
    </row>
    <row r="203" spans="2:9" hidden="1" outlineLevel="1" x14ac:dyDescent="0.35">
      <c r="B203" s="186" t="s">
        <v>52</v>
      </c>
      <c r="C203" s="186"/>
      <c r="D203" s="186"/>
      <c r="E203" s="186"/>
      <c r="F203" s="186"/>
      <c r="G203" s="186"/>
      <c r="H203" s="186"/>
      <c r="I203" s="186"/>
    </row>
    <row r="204" spans="2:9" hidden="1" outlineLevel="1" x14ac:dyDescent="0.35">
      <c r="B204" s="186" t="s">
        <v>53</v>
      </c>
      <c r="C204" s="186"/>
      <c r="D204" s="186"/>
      <c r="E204" s="193"/>
      <c r="F204" s="186"/>
      <c r="G204" s="186"/>
      <c r="H204" s="186"/>
      <c r="I204" s="186"/>
    </row>
    <row r="205" spans="2:9" hidden="1" outlineLevel="1" x14ac:dyDescent="0.35">
      <c r="B205" s="186" t="s">
        <v>54</v>
      </c>
      <c r="C205" s="186"/>
      <c r="D205" s="186"/>
      <c r="E205" s="193"/>
      <c r="F205" s="186"/>
      <c r="G205" s="186"/>
      <c r="H205" s="186"/>
      <c r="I205" s="186"/>
    </row>
    <row r="206" spans="2:9" hidden="1" outlineLevel="1" x14ac:dyDescent="0.35">
      <c r="B206" s="196" t="s">
        <v>55</v>
      </c>
      <c r="C206" s="196"/>
      <c r="D206" s="196"/>
      <c r="E206" s="1"/>
      <c r="F206" s="1"/>
      <c r="G206" s="1"/>
      <c r="H206" s="1"/>
      <c r="I206" s="1"/>
    </row>
    <row r="207" spans="2:9" collapsed="1" x14ac:dyDescent="0.35"/>
    <row r="208" spans="2:9" x14ac:dyDescent="0.35"/>
  </sheetData>
  <mergeCells count="380">
    <mergeCell ref="B206:D206"/>
    <mergeCell ref="B203:D203"/>
    <mergeCell ref="E203:I203"/>
    <mergeCell ref="B204:D204"/>
    <mergeCell ref="E204:I204"/>
    <mergeCell ref="B205:D205"/>
    <mergeCell ref="E205:I205"/>
    <mergeCell ref="B200:D200"/>
    <mergeCell ref="E200:I200"/>
    <mergeCell ref="B201:D201"/>
    <mergeCell ref="E201:I201"/>
    <mergeCell ref="B202:D202"/>
    <mergeCell ref="E202:I202"/>
    <mergeCell ref="B197:D197"/>
    <mergeCell ref="E197:I197"/>
    <mergeCell ref="B198:D198"/>
    <mergeCell ref="E198:I198"/>
    <mergeCell ref="B199:D199"/>
    <mergeCell ref="E199:I199"/>
    <mergeCell ref="B194:D194"/>
    <mergeCell ref="E194:I194"/>
    <mergeCell ref="B195:D195"/>
    <mergeCell ref="E195:I195"/>
    <mergeCell ref="B196:D196"/>
    <mergeCell ref="E196:I196"/>
    <mergeCell ref="B191:D191"/>
    <mergeCell ref="E191:I191"/>
    <mergeCell ref="B192:D192"/>
    <mergeCell ref="E192:I192"/>
    <mergeCell ref="B193:D193"/>
    <mergeCell ref="E193:I193"/>
    <mergeCell ref="B188:D188"/>
    <mergeCell ref="E188:I188"/>
    <mergeCell ref="B189:D189"/>
    <mergeCell ref="E189:I189"/>
    <mergeCell ref="B190:D190"/>
    <mergeCell ref="E190:I190"/>
    <mergeCell ref="B185:D185"/>
    <mergeCell ref="E185:I185"/>
    <mergeCell ref="B186:D186"/>
    <mergeCell ref="E186:I186"/>
    <mergeCell ref="B187:D187"/>
    <mergeCell ref="E187:I187"/>
    <mergeCell ref="B182:D182"/>
    <mergeCell ref="E182:I182"/>
    <mergeCell ref="B183:D183"/>
    <mergeCell ref="E183:I183"/>
    <mergeCell ref="B184:D184"/>
    <mergeCell ref="E184:I184"/>
    <mergeCell ref="B177:D177"/>
    <mergeCell ref="E177:I177"/>
    <mergeCell ref="B178:D178"/>
    <mergeCell ref="B180:I180"/>
    <mergeCell ref="B181:D181"/>
    <mergeCell ref="E181:I181"/>
    <mergeCell ref="B174:D174"/>
    <mergeCell ref="E174:I174"/>
    <mergeCell ref="B175:D175"/>
    <mergeCell ref="E175:I175"/>
    <mergeCell ref="B176:D176"/>
    <mergeCell ref="E176:I176"/>
    <mergeCell ref="B171:D171"/>
    <mergeCell ref="E171:I171"/>
    <mergeCell ref="B172:D172"/>
    <mergeCell ref="E172:I172"/>
    <mergeCell ref="B173:D173"/>
    <mergeCell ref="E173:I173"/>
    <mergeCell ref="B168:D168"/>
    <mergeCell ref="E168:I168"/>
    <mergeCell ref="B169:D169"/>
    <mergeCell ref="E169:I169"/>
    <mergeCell ref="B170:D170"/>
    <mergeCell ref="E170:I170"/>
    <mergeCell ref="B165:D165"/>
    <mergeCell ref="E165:I165"/>
    <mergeCell ref="B166:D166"/>
    <mergeCell ref="E166:I166"/>
    <mergeCell ref="B167:D167"/>
    <mergeCell ref="E167:I167"/>
    <mergeCell ref="B162:D162"/>
    <mergeCell ref="E162:I162"/>
    <mergeCell ref="B163:D163"/>
    <mergeCell ref="E163:I163"/>
    <mergeCell ref="B164:D164"/>
    <mergeCell ref="E164:I164"/>
    <mergeCell ref="B159:D159"/>
    <mergeCell ref="E159:I159"/>
    <mergeCell ref="B160:D160"/>
    <mergeCell ref="E160:I160"/>
    <mergeCell ref="B161:D161"/>
    <mergeCell ref="E161:I161"/>
    <mergeCell ref="B156:D156"/>
    <mergeCell ref="E156:I156"/>
    <mergeCell ref="B157:D157"/>
    <mergeCell ref="E157:I157"/>
    <mergeCell ref="B158:D158"/>
    <mergeCell ref="E158:I158"/>
    <mergeCell ref="B153:D153"/>
    <mergeCell ref="E153:I153"/>
    <mergeCell ref="B154:D154"/>
    <mergeCell ref="E154:I154"/>
    <mergeCell ref="B155:D155"/>
    <mergeCell ref="E155:I155"/>
    <mergeCell ref="B148:D148"/>
    <mergeCell ref="E148:I148"/>
    <mergeCell ref="B149:D149"/>
    <mergeCell ref="E149:I149"/>
    <mergeCell ref="B150:D150"/>
    <mergeCell ref="B152:I152"/>
    <mergeCell ref="B145:D145"/>
    <mergeCell ref="E145:I145"/>
    <mergeCell ref="B146:D146"/>
    <mergeCell ref="E146:I146"/>
    <mergeCell ref="B147:D147"/>
    <mergeCell ref="E147:I147"/>
    <mergeCell ref="B142:D142"/>
    <mergeCell ref="E142:I142"/>
    <mergeCell ref="B143:D143"/>
    <mergeCell ref="E143:I143"/>
    <mergeCell ref="B144:D144"/>
    <mergeCell ref="E144:I144"/>
    <mergeCell ref="B139:D139"/>
    <mergeCell ref="E139:I139"/>
    <mergeCell ref="B140:D140"/>
    <mergeCell ref="E140:I140"/>
    <mergeCell ref="B141:D141"/>
    <mergeCell ref="E141:I141"/>
    <mergeCell ref="B136:D136"/>
    <mergeCell ref="E136:I136"/>
    <mergeCell ref="B137:D137"/>
    <mergeCell ref="E137:I137"/>
    <mergeCell ref="B138:D138"/>
    <mergeCell ref="E138:I138"/>
    <mergeCell ref="B133:D133"/>
    <mergeCell ref="E133:I133"/>
    <mergeCell ref="B134:D134"/>
    <mergeCell ref="E134:I134"/>
    <mergeCell ref="B135:D135"/>
    <mergeCell ref="E135:I135"/>
    <mergeCell ref="B130:D130"/>
    <mergeCell ref="E130:I130"/>
    <mergeCell ref="B131:D131"/>
    <mergeCell ref="E131:I131"/>
    <mergeCell ref="B132:D132"/>
    <mergeCell ref="E132:I132"/>
    <mergeCell ref="B127:D127"/>
    <mergeCell ref="E127:I127"/>
    <mergeCell ref="B128:D128"/>
    <mergeCell ref="E128:I128"/>
    <mergeCell ref="B129:D129"/>
    <mergeCell ref="E129:I129"/>
    <mergeCell ref="B122:D122"/>
    <mergeCell ref="B124:I124"/>
    <mergeCell ref="B125:D125"/>
    <mergeCell ref="E125:I125"/>
    <mergeCell ref="B126:D126"/>
    <mergeCell ref="E126:I126"/>
    <mergeCell ref="B119:D119"/>
    <mergeCell ref="E119:I119"/>
    <mergeCell ref="B120:D120"/>
    <mergeCell ref="E120:I120"/>
    <mergeCell ref="B121:D121"/>
    <mergeCell ref="E121:I121"/>
    <mergeCell ref="B116:D116"/>
    <mergeCell ref="E116:I116"/>
    <mergeCell ref="B117:D117"/>
    <mergeCell ref="E117:I117"/>
    <mergeCell ref="B118:D118"/>
    <mergeCell ref="E118:I118"/>
    <mergeCell ref="B113:D113"/>
    <mergeCell ref="E113:I113"/>
    <mergeCell ref="B114:D114"/>
    <mergeCell ref="E114:I114"/>
    <mergeCell ref="B115:D115"/>
    <mergeCell ref="E115:I115"/>
    <mergeCell ref="B110:D110"/>
    <mergeCell ref="E110:I110"/>
    <mergeCell ref="B111:D111"/>
    <mergeCell ref="E111:I111"/>
    <mergeCell ref="B112:D112"/>
    <mergeCell ref="E112:I112"/>
    <mergeCell ref="B107:D107"/>
    <mergeCell ref="E107:I107"/>
    <mergeCell ref="B108:D108"/>
    <mergeCell ref="E108:I108"/>
    <mergeCell ref="B109:D109"/>
    <mergeCell ref="E109:I109"/>
    <mergeCell ref="B104:D104"/>
    <mergeCell ref="E104:I104"/>
    <mergeCell ref="B105:D105"/>
    <mergeCell ref="E105:I105"/>
    <mergeCell ref="B106:D106"/>
    <mergeCell ref="E106:I106"/>
    <mergeCell ref="B101:D101"/>
    <mergeCell ref="E101:I101"/>
    <mergeCell ref="B102:D102"/>
    <mergeCell ref="E102:I102"/>
    <mergeCell ref="B103:D103"/>
    <mergeCell ref="E103:I103"/>
    <mergeCell ref="B98:D98"/>
    <mergeCell ref="E98:I98"/>
    <mergeCell ref="B99:D99"/>
    <mergeCell ref="E99:I99"/>
    <mergeCell ref="B100:D100"/>
    <mergeCell ref="E100:I100"/>
    <mergeCell ref="B93:D93"/>
    <mergeCell ref="E93:I93"/>
    <mergeCell ref="B94:D94"/>
    <mergeCell ref="B96:I96"/>
    <mergeCell ref="B97:D97"/>
    <mergeCell ref="E97:I97"/>
    <mergeCell ref="B90:D90"/>
    <mergeCell ref="E90:I90"/>
    <mergeCell ref="B91:D91"/>
    <mergeCell ref="E91:I91"/>
    <mergeCell ref="B92:D92"/>
    <mergeCell ref="E92:I92"/>
    <mergeCell ref="B87:D87"/>
    <mergeCell ref="E87:I87"/>
    <mergeCell ref="B88:D88"/>
    <mergeCell ref="E88:I88"/>
    <mergeCell ref="B89:D89"/>
    <mergeCell ref="E89:I89"/>
    <mergeCell ref="B84:D84"/>
    <mergeCell ref="E84:I84"/>
    <mergeCell ref="B85:D85"/>
    <mergeCell ref="E85:I85"/>
    <mergeCell ref="B86:D86"/>
    <mergeCell ref="E86:I86"/>
    <mergeCell ref="B81:D81"/>
    <mergeCell ref="E81:I81"/>
    <mergeCell ref="B82:D82"/>
    <mergeCell ref="E82:I82"/>
    <mergeCell ref="B83:D83"/>
    <mergeCell ref="E83:I83"/>
    <mergeCell ref="B78:D78"/>
    <mergeCell ref="E78:I78"/>
    <mergeCell ref="B79:D79"/>
    <mergeCell ref="E79:I79"/>
    <mergeCell ref="B80:D80"/>
    <mergeCell ref="E80:I80"/>
    <mergeCell ref="B75:D75"/>
    <mergeCell ref="E75:I75"/>
    <mergeCell ref="B76:D76"/>
    <mergeCell ref="E76:I76"/>
    <mergeCell ref="B77:D77"/>
    <mergeCell ref="E77:I77"/>
    <mergeCell ref="B72:D72"/>
    <mergeCell ref="E72:I72"/>
    <mergeCell ref="B73:D73"/>
    <mergeCell ref="E73:I73"/>
    <mergeCell ref="B74:D74"/>
    <mergeCell ref="E74:I74"/>
    <mergeCell ref="B69:D69"/>
    <mergeCell ref="E69:I69"/>
    <mergeCell ref="B70:D70"/>
    <mergeCell ref="E70:I70"/>
    <mergeCell ref="B71:D71"/>
    <mergeCell ref="E71:I71"/>
    <mergeCell ref="B64:D64"/>
    <mergeCell ref="E64:I64"/>
    <mergeCell ref="B65:D65"/>
    <mergeCell ref="E65:I65"/>
    <mergeCell ref="B66:D66"/>
    <mergeCell ref="B68:I68"/>
    <mergeCell ref="B61:D61"/>
    <mergeCell ref="E61:I61"/>
    <mergeCell ref="B62:D62"/>
    <mergeCell ref="E62:I62"/>
    <mergeCell ref="B63:D63"/>
    <mergeCell ref="E63:I63"/>
    <mergeCell ref="B58:D58"/>
    <mergeCell ref="E58:I58"/>
    <mergeCell ref="B59:D59"/>
    <mergeCell ref="E59:I59"/>
    <mergeCell ref="B60:D60"/>
    <mergeCell ref="E60:I60"/>
    <mergeCell ref="B55:D55"/>
    <mergeCell ref="E55:I55"/>
    <mergeCell ref="B56:D56"/>
    <mergeCell ref="E56:I56"/>
    <mergeCell ref="B57:D57"/>
    <mergeCell ref="E57:I57"/>
    <mergeCell ref="B52:D52"/>
    <mergeCell ref="E52:I52"/>
    <mergeCell ref="B53:D53"/>
    <mergeCell ref="E53:I53"/>
    <mergeCell ref="B54:D54"/>
    <mergeCell ref="E54:I54"/>
    <mergeCell ref="B49:D49"/>
    <mergeCell ref="E49:I49"/>
    <mergeCell ref="B50:D50"/>
    <mergeCell ref="E50:I50"/>
    <mergeCell ref="B51:D51"/>
    <mergeCell ref="E51:I51"/>
    <mergeCell ref="B46:D46"/>
    <mergeCell ref="E46:I46"/>
    <mergeCell ref="B47:D47"/>
    <mergeCell ref="E47:I47"/>
    <mergeCell ref="B48:D48"/>
    <mergeCell ref="E48:I48"/>
    <mergeCell ref="B43:D43"/>
    <mergeCell ref="E43:I43"/>
    <mergeCell ref="B44:D44"/>
    <mergeCell ref="E44:I44"/>
    <mergeCell ref="B45:D45"/>
    <mergeCell ref="E45:I45"/>
    <mergeCell ref="B38:D38"/>
    <mergeCell ref="B40:I40"/>
    <mergeCell ref="B41:D41"/>
    <mergeCell ref="E41:I41"/>
    <mergeCell ref="B42:D42"/>
    <mergeCell ref="E42:I42"/>
    <mergeCell ref="B35:D35"/>
    <mergeCell ref="E35:I35"/>
    <mergeCell ref="B36:D36"/>
    <mergeCell ref="E36:I36"/>
    <mergeCell ref="B37:D37"/>
    <mergeCell ref="E37:I37"/>
    <mergeCell ref="B32:D32"/>
    <mergeCell ref="E32:I32"/>
    <mergeCell ref="B33:D33"/>
    <mergeCell ref="E33:I33"/>
    <mergeCell ref="B34:D34"/>
    <mergeCell ref="E34:I34"/>
    <mergeCell ref="B29:D29"/>
    <mergeCell ref="E29:I29"/>
    <mergeCell ref="B30:D30"/>
    <mergeCell ref="E30:I30"/>
    <mergeCell ref="B31:D31"/>
    <mergeCell ref="E31:I31"/>
    <mergeCell ref="B26:D26"/>
    <mergeCell ref="E26:I26"/>
    <mergeCell ref="B27:D27"/>
    <mergeCell ref="E27:I27"/>
    <mergeCell ref="B28:D28"/>
    <mergeCell ref="E28:I28"/>
    <mergeCell ref="B23:D23"/>
    <mergeCell ref="E23:I23"/>
    <mergeCell ref="B24:D24"/>
    <mergeCell ref="E24:I24"/>
    <mergeCell ref="B25:D25"/>
    <mergeCell ref="E25:I25"/>
    <mergeCell ref="B20:D20"/>
    <mergeCell ref="E20:I20"/>
    <mergeCell ref="B21:D21"/>
    <mergeCell ref="E21:I21"/>
    <mergeCell ref="B22:D22"/>
    <mergeCell ref="E22:I22"/>
    <mergeCell ref="B17:D17"/>
    <mergeCell ref="E17:I17"/>
    <mergeCell ref="B18:D18"/>
    <mergeCell ref="E18:I18"/>
    <mergeCell ref="B19:D19"/>
    <mergeCell ref="E19:I19"/>
    <mergeCell ref="B14:D14"/>
    <mergeCell ref="E14:I14"/>
    <mergeCell ref="B15:D15"/>
    <mergeCell ref="E15:I15"/>
    <mergeCell ref="B16:D16"/>
    <mergeCell ref="E16:I16"/>
    <mergeCell ref="B12:I12"/>
    <mergeCell ref="B13:D13"/>
    <mergeCell ref="E13:I13"/>
    <mergeCell ref="B5:D5"/>
    <mergeCell ref="E5:I5"/>
    <mergeCell ref="B6:D6"/>
    <mergeCell ref="E6:I6"/>
    <mergeCell ref="B7:D7"/>
    <mergeCell ref="E7:I7"/>
    <mergeCell ref="C1:I1"/>
    <mergeCell ref="B2:I2"/>
    <mergeCell ref="B3:D3"/>
    <mergeCell ref="E3:I3"/>
    <mergeCell ref="B4:D4"/>
    <mergeCell ref="E4:I4"/>
    <mergeCell ref="B8:D8"/>
    <mergeCell ref="B9:D9"/>
    <mergeCell ref="B10:D10"/>
    <mergeCell ref="E10:I10"/>
  </mergeCells>
  <pageMargins left="0.511811024" right="0.511811024" top="0.78740157499999996" bottom="0.78740157499999996" header="0.31496062000000002" footer="0.31496062000000002"/>
  <pageSetup paperSize="9" scale="64" orientation="portrait" r:id="rId1"/>
  <headerFooter>
    <oddFooter>&amp;C&amp;"Calibri"&amp;11&amp;K000000&amp;L&amp;1#&amp;"Trebuchet MS"&amp;9&amp;K737373PÚBLICA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284ED-6016-47D7-B1EE-2E735977F195}">
  <sheetPr>
    <tabColor rgb="FF203764"/>
    <pageSetUpPr fitToPage="1"/>
  </sheetPr>
  <dimension ref="A1:LI31"/>
  <sheetViews>
    <sheetView zoomScale="70" zoomScaleNormal="70" workbookViewId="0">
      <selection activeCell="C15" sqref="C15:I15"/>
    </sheetView>
  </sheetViews>
  <sheetFormatPr defaultColWidth="0" defaultRowHeight="0" customHeight="1" zeroHeight="1" x14ac:dyDescent="0.35"/>
  <cols>
    <col min="1" max="1" width="2.54296875" style="1" customWidth="1"/>
    <col min="2" max="2" width="17.453125" style="1" customWidth="1"/>
    <col min="3" max="3" width="29.81640625" style="1" customWidth="1"/>
    <col min="4" max="8" width="22" style="1" customWidth="1"/>
    <col min="9" max="9" width="28.81640625" style="1" customWidth="1"/>
    <col min="10" max="10" width="9.1796875" style="1" customWidth="1"/>
    <col min="11" max="314" width="9.1796875" style="1" hidden="1" customWidth="1"/>
    <col min="315" max="315" width="13.81640625" style="1" hidden="1" customWidth="1"/>
    <col min="316" max="319" width="9.1796875" style="1" hidden="1" customWidth="1"/>
    <col min="320" max="321" width="13.81640625" style="1" hidden="1" customWidth="1"/>
    <col min="322" max="16384" width="9.1796875" style="1" hidden="1"/>
  </cols>
  <sheetData>
    <row r="1" spans="1:19" s="3" customFormat="1" ht="65.25" customHeight="1" x14ac:dyDescent="0.35">
      <c r="A1" s="1"/>
      <c r="B1" s="2"/>
      <c r="C1" s="183" t="s">
        <v>62</v>
      </c>
      <c r="D1" s="183"/>
      <c r="E1" s="183"/>
      <c r="F1" s="183"/>
      <c r="G1" s="183"/>
      <c r="H1" s="183"/>
      <c r="I1" s="183"/>
      <c r="J1" s="1"/>
    </row>
    <row r="2" spans="1:19" ht="15" customHeight="1" x14ac:dyDescent="0.35">
      <c r="D2" s="50"/>
      <c r="E2" s="50"/>
      <c r="F2" s="50"/>
      <c r="G2" s="50"/>
      <c r="H2" s="50"/>
      <c r="I2" s="50"/>
    </row>
    <row r="3" spans="1:19" ht="15" customHeight="1" x14ac:dyDescent="0.4">
      <c r="B3" s="4" t="s">
        <v>63</v>
      </c>
      <c r="D3" s="50"/>
      <c r="E3" s="50"/>
      <c r="F3" s="50"/>
      <c r="G3" s="50"/>
      <c r="H3" s="50"/>
      <c r="I3" s="50"/>
    </row>
    <row r="4" spans="1:19" s="3" customFormat="1" ht="14.5" x14ac:dyDescent="0.35">
      <c r="A4" s="1"/>
      <c r="B4" s="5" t="s">
        <v>64</v>
      </c>
      <c r="C4" s="5" t="s">
        <v>65</v>
      </c>
      <c r="D4" s="197" t="s">
        <v>66</v>
      </c>
      <c r="E4" s="198"/>
      <c r="F4" s="199"/>
      <c r="G4" s="197" t="s">
        <v>67</v>
      </c>
      <c r="H4" s="198"/>
      <c r="I4" s="199"/>
      <c r="J4" s="1"/>
    </row>
    <row r="5" spans="1:19" s="3" customFormat="1" ht="14.5" x14ac:dyDescent="0.35">
      <c r="A5" s="1"/>
      <c r="B5" s="6" t="s">
        <v>68</v>
      </c>
      <c r="C5" s="7" t="s">
        <v>6</v>
      </c>
      <c r="D5" s="200" t="s">
        <v>69</v>
      </c>
      <c r="E5" s="201"/>
      <c r="F5" s="202"/>
      <c r="G5" s="200" t="s">
        <v>70</v>
      </c>
      <c r="H5" s="201"/>
      <c r="I5" s="202"/>
      <c r="J5" s="1"/>
    </row>
    <row r="6" spans="1:19" s="3" customFormat="1" ht="14.5" x14ac:dyDescent="0.35">
      <c r="A6" s="1"/>
      <c r="B6" s="204" t="s">
        <v>71</v>
      </c>
      <c r="C6" s="7" t="s">
        <v>72</v>
      </c>
      <c r="D6" s="200" t="s">
        <v>73</v>
      </c>
      <c r="E6" s="201"/>
      <c r="F6" s="202"/>
      <c r="G6" s="200" t="s">
        <v>74</v>
      </c>
      <c r="H6" s="201"/>
      <c r="I6" s="202"/>
      <c r="J6" s="1"/>
    </row>
    <row r="7" spans="1:19" s="3" customFormat="1" ht="30" customHeight="1" x14ac:dyDescent="0.35">
      <c r="A7" s="1"/>
      <c r="B7" s="205"/>
      <c r="C7" s="206" t="s">
        <v>75</v>
      </c>
      <c r="D7" s="207"/>
      <c r="E7" s="207"/>
      <c r="F7" s="207"/>
      <c r="G7" s="207"/>
      <c r="H7" s="207"/>
      <c r="I7" s="208"/>
      <c r="J7" s="1"/>
    </row>
    <row r="8" spans="1:19" s="3" customFormat="1" ht="14.5" x14ac:dyDescent="0.35">
      <c r="A8" s="1"/>
      <c r="B8" s="8" t="s">
        <v>76</v>
      </c>
      <c r="C8" s="7" t="s">
        <v>77</v>
      </c>
      <c r="D8" s="200" t="s">
        <v>78</v>
      </c>
      <c r="E8" s="201"/>
      <c r="F8" s="202"/>
      <c r="G8" s="200" t="s">
        <v>79</v>
      </c>
      <c r="H8" s="201"/>
      <c r="I8" s="202"/>
      <c r="J8" s="1"/>
    </row>
    <row r="9" spans="1:19" s="3" customFormat="1" ht="14.5" x14ac:dyDescent="0.35">
      <c r="A9" s="1"/>
      <c r="B9" s="9" t="s">
        <v>80</v>
      </c>
      <c r="C9" s="7" t="s">
        <v>77</v>
      </c>
      <c r="D9" s="200" t="s">
        <v>81</v>
      </c>
      <c r="E9" s="201"/>
      <c r="F9" s="202"/>
      <c r="G9" s="200" t="s">
        <v>82</v>
      </c>
      <c r="H9" s="201"/>
      <c r="I9" s="202"/>
      <c r="J9" s="1"/>
    </row>
    <row r="10" spans="1:19" ht="15" customHeight="1" x14ac:dyDescent="0.35"/>
    <row r="11" spans="1:19" ht="15" customHeight="1" x14ac:dyDescent="0.4">
      <c r="B11" s="4" t="s">
        <v>83</v>
      </c>
    </row>
    <row r="12" spans="1:19" ht="45.25" customHeight="1" x14ac:dyDescent="0.35">
      <c r="B12" s="10" t="s">
        <v>12</v>
      </c>
      <c r="C12" s="209" t="s">
        <v>84</v>
      </c>
      <c r="D12" s="209"/>
      <c r="E12" s="209"/>
      <c r="F12" s="209"/>
      <c r="G12" s="209"/>
      <c r="H12" s="209"/>
      <c r="I12" s="209"/>
      <c r="J12" s="11"/>
      <c r="K12" s="11"/>
      <c r="L12" s="11"/>
      <c r="M12" s="11"/>
      <c r="N12" s="11"/>
      <c r="O12" s="11"/>
      <c r="P12" s="11"/>
      <c r="Q12" s="11"/>
      <c r="R12" s="11"/>
      <c r="S12" s="11"/>
    </row>
    <row r="13" spans="1:19" ht="45.25" customHeight="1" x14ac:dyDescent="0.35">
      <c r="B13" s="10" t="s">
        <v>14</v>
      </c>
      <c r="C13" s="209" t="s">
        <v>85</v>
      </c>
      <c r="D13" s="209"/>
      <c r="E13" s="209"/>
      <c r="F13" s="209"/>
      <c r="G13" s="209"/>
      <c r="H13" s="209"/>
      <c r="I13" s="209"/>
      <c r="J13" s="11"/>
      <c r="K13" s="11"/>
      <c r="L13" s="11"/>
      <c r="M13" s="11"/>
      <c r="N13" s="11"/>
      <c r="O13" s="11"/>
      <c r="P13" s="11"/>
      <c r="Q13" s="11"/>
      <c r="R13" s="11"/>
      <c r="S13" s="11"/>
    </row>
    <row r="14" spans="1:19" ht="45.25" customHeight="1" x14ac:dyDescent="0.35">
      <c r="B14" s="12" t="s">
        <v>86</v>
      </c>
      <c r="C14" s="209" t="s">
        <v>87</v>
      </c>
      <c r="D14" s="209"/>
      <c r="E14" s="209"/>
      <c r="F14" s="209"/>
      <c r="G14" s="209"/>
      <c r="H14" s="209"/>
      <c r="I14" s="209"/>
      <c r="J14" s="11"/>
      <c r="K14" s="11"/>
      <c r="L14" s="11"/>
      <c r="M14" s="11"/>
      <c r="N14" s="11"/>
      <c r="O14" s="11"/>
      <c r="P14" s="11"/>
      <c r="Q14" s="11"/>
      <c r="R14" s="11"/>
      <c r="S14" s="11"/>
    </row>
    <row r="15" spans="1:19" ht="45.25" customHeight="1" x14ac:dyDescent="0.35">
      <c r="B15" s="13" t="s">
        <v>17</v>
      </c>
      <c r="C15" s="209" t="s">
        <v>88</v>
      </c>
      <c r="D15" s="209"/>
      <c r="E15" s="209"/>
      <c r="F15" s="209"/>
      <c r="G15" s="209"/>
      <c r="H15" s="209"/>
      <c r="I15" s="209"/>
      <c r="J15" s="11"/>
      <c r="K15" s="11"/>
      <c r="L15" s="11"/>
      <c r="M15" s="11"/>
      <c r="N15" s="11"/>
      <c r="O15" s="11"/>
      <c r="P15" s="11"/>
      <c r="Q15" s="11"/>
      <c r="R15" s="11"/>
      <c r="S15" s="11"/>
    </row>
    <row r="16" spans="1:19" ht="45.25" customHeight="1" x14ac:dyDescent="0.35">
      <c r="B16" s="53" t="s">
        <v>89</v>
      </c>
      <c r="C16" s="209" t="s">
        <v>90</v>
      </c>
      <c r="D16" s="209"/>
      <c r="E16" s="209"/>
      <c r="F16" s="209"/>
      <c r="G16" s="209"/>
      <c r="H16" s="209"/>
      <c r="I16" s="209"/>
      <c r="J16" s="14"/>
      <c r="K16" s="14"/>
      <c r="L16" s="14"/>
      <c r="M16" s="14"/>
      <c r="N16" s="14"/>
      <c r="O16" s="14"/>
      <c r="P16" s="14"/>
      <c r="Q16" s="14"/>
      <c r="R16" s="14"/>
      <c r="S16" s="14"/>
    </row>
    <row r="17" spans="2:19" ht="15" customHeight="1" x14ac:dyDescent="0.35"/>
    <row r="18" spans="2:19" ht="56.25" customHeight="1" x14ac:dyDescent="0.35">
      <c r="B18" s="203" t="s">
        <v>91</v>
      </c>
      <c r="C18" s="203"/>
      <c r="D18" s="203"/>
      <c r="E18" s="203"/>
      <c r="F18" s="203"/>
      <c r="G18" s="203"/>
      <c r="H18" s="203"/>
      <c r="I18" s="203"/>
      <c r="J18" s="15"/>
      <c r="K18" s="15"/>
      <c r="L18" s="15"/>
      <c r="M18" s="15"/>
      <c r="N18" s="15"/>
      <c r="O18" s="15"/>
      <c r="P18" s="15"/>
      <c r="Q18" s="15"/>
      <c r="R18" s="15"/>
      <c r="S18" s="15"/>
    </row>
    <row r="19" spans="2:19" ht="15" customHeight="1" x14ac:dyDescent="0.35"/>
    <row r="20" spans="2:19" ht="15" customHeight="1" x14ac:dyDescent="0.4">
      <c r="B20" s="4" t="s">
        <v>92</v>
      </c>
      <c r="C20" s="4"/>
      <c r="D20" s="4"/>
      <c r="E20" s="4"/>
      <c r="F20" s="4"/>
      <c r="G20" s="4"/>
      <c r="H20" s="4"/>
      <c r="I20" s="4"/>
    </row>
    <row r="21" spans="2:19" ht="15" customHeight="1" x14ac:dyDescent="0.4">
      <c r="B21" s="4"/>
      <c r="C21" s="4"/>
      <c r="D21" s="4"/>
      <c r="E21" s="4"/>
      <c r="F21" s="4"/>
      <c r="G21" s="4"/>
      <c r="H21" s="4"/>
      <c r="I21" s="4"/>
    </row>
    <row r="22" spans="2:19" ht="44.5" customHeight="1" x14ac:dyDescent="0.35">
      <c r="B22" s="203" t="s">
        <v>93</v>
      </c>
      <c r="C22" s="203"/>
      <c r="D22" s="203"/>
      <c r="E22" s="203"/>
      <c r="F22" s="203"/>
      <c r="G22" s="203"/>
      <c r="H22" s="203"/>
      <c r="I22" s="203"/>
    </row>
    <row r="23" spans="2:19" ht="15" customHeight="1" x14ac:dyDescent="0.35"/>
    <row r="24" spans="2:19" ht="15.5" x14ac:dyDescent="0.35">
      <c r="B24" s="84" t="s">
        <v>94</v>
      </c>
      <c r="C24" s="84" t="s">
        <v>95</v>
      </c>
      <c r="D24" s="84" t="s">
        <v>96</v>
      </c>
    </row>
    <row r="25" spans="2:19" ht="15" customHeight="1" x14ac:dyDescent="0.35">
      <c r="B25" s="83" t="s">
        <v>97</v>
      </c>
      <c r="C25" s="83">
        <v>3</v>
      </c>
      <c r="D25" s="83">
        <v>0</v>
      </c>
    </row>
    <row r="26" spans="2:19" ht="15" customHeight="1" x14ac:dyDescent="0.35">
      <c r="B26" s="83" t="s">
        <v>98</v>
      </c>
      <c r="C26" s="83">
        <v>5</v>
      </c>
      <c r="D26" s="83">
        <v>2</v>
      </c>
    </row>
    <row r="27" spans="2:19" ht="15" customHeight="1" x14ac:dyDescent="0.35">
      <c r="B27" s="83" t="s">
        <v>99</v>
      </c>
      <c r="C27" s="83">
        <v>8</v>
      </c>
      <c r="D27" s="83">
        <v>3</v>
      </c>
    </row>
    <row r="28" spans="2:19" ht="15" customHeight="1" x14ac:dyDescent="0.35">
      <c r="B28" s="83" t="s">
        <v>100</v>
      </c>
      <c r="C28" s="83">
        <v>15</v>
      </c>
      <c r="D28" s="83">
        <v>5</v>
      </c>
    </row>
    <row r="29" spans="2:19" ht="15" customHeight="1" x14ac:dyDescent="0.35">
      <c r="B29" s="83" t="s">
        <v>101</v>
      </c>
      <c r="C29" s="83">
        <v>20</v>
      </c>
      <c r="D29" s="83">
        <v>7</v>
      </c>
    </row>
    <row r="30" spans="2:19" ht="15" customHeight="1" x14ac:dyDescent="0.35"/>
    <row r="31" spans="2:19" ht="15" customHeight="1" x14ac:dyDescent="0.35"/>
  </sheetData>
  <mergeCells count="20">
    <mergeCell ref="B22:I22"/>
    <mergeCell ref="B6:B7"/>
    <mergeCell ref="D6:F6"/>
    <mergeCell ref="G6:I6"/>
    <mergeCell ref="C7:I7"/>
    <mergeCell ref="C14:I14"/>
    <mergeCell ref="C15:I15"/>
    <mergeCell ref="C16:I16"/>
    <mergeCell ref="B18:I18"/>
    <mergeCell ref="D8:F8"/>
    <mergeCell ref="G8:I8"/>
    <mergeCell ref="D9:F9"/>
    <mergeCell ref="G9:I9"/>
    <mergeCell ref="C12:I12"/>
    <mergeCell ref="C13:I13"/>
    <mergeCell ref="C1:I1"/>
    <mergeCell ref="D4:F4"/>
    <mergeCell ref="G4:I4"/>
    <mergeCell ref="D5:F5"/>
    <mergeCell ref="G5:I5"/>
  </mergeCells>
  <pageMargins left="0.511811024" right="0.511811024" top="0.78740157499999996" bottom="0.78740157499999996" header="0.31496062000000002" footer="0.31496062000000002"/>
  <pageSetup paperSize="9" scale="68" fitToHeight="0" orientation="landscape" r:id="rId1"/>
  <headerFooter>
    <oddFooter>&amp;C&amp;"Calibri"&amp;11&amp;K000000&amp;L&amp;1#&amp;"Trebuchet MS"&amp;9&amp;K737373PÚBLICA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FC2A-3397-46D9-9A74-F0E318EEB395}">
  <sheetPr>
    <tabColor theme="4" tint="0.59999389629810485"/>
    <pageSetUpPr fitToPage="1"/>
  </sheetPr>
  <dimension ref="A1:NY419"/>
  <sheetViews>
    <sheetView zoomScale="85" zoomScaleNormal="85" zoomScaleSheetLayoutView="90" workbookViewId="0">
      <pane ySplit="3" topLeftCell="A17" activePane="bottomLeft" state="frozenSplit"/>
      <selection pane="bottomLeft" sqref="A1:XFD1048576"/>
    </sheetView>
  </sheetViews>
  <sheetFormatPr defaultColWidth="0" defaultRowHeight="0" customHeight="1" zeroHeight="1" outlineLevelRow="1" x14ac:dyDescent="0.35"/>
  <cols>
    <col min="1" max="1" width="2.54296875" style="3" customWidth="1"/>
    <col min="2" max="2" width="12.54296875" style="3" customWidth="1"/>
    <col min="3" max="3" width="15.453125" style="3" customWidth="1"/>
    <col min="4" max="5" width="28.54296875" style="3" customWidth="1"/>
    <col min="6" max="6" width="13.81640625" style="3" customWidth="1"/>
    <col min="7" max="8" width="9.1796875" style="3" customWidth="1"/>
    <col min="9" max="9" width="12.81640625" style="3" customWidth="1"/>
    <col min="10" max="10" width="12.1796875" style="3" customWidth="1"/>
    <col min="11" max="12" width="28.54296875" style="3" customWidth="1"/>
    <col min="13" max="13" width="47.453125" style="3" customWidth="1"/>
    <col min="14" max="14" width="28.54296875" style="3" customWidth="1"/>
    <col min="15" max="15" width="57.1796875" style="3" customWidth="1"/>
    <col min="16" max="17" width="11.81640625" style="3" bestFit="1" customWidth="1"/>
    <col min="18" max="321" width="9.1796875" style="3" hidden="1" customWidth="1"/>
    <col min="322" max="325" width="13.81640625" style="3" hidden="1" customWidth="1"/>
    <col min="326" max="326" width="9.1796875" style="3" hidden="1" customWidth="1"/>
    <col min="327" max="330" width="13.81640625" style="3" hidden="1" customWidth="1"/>
    <col min="331" max="374" width="9.1796875" style="3" hidden="1" customWidth="1"/>
    <col min="375" max="378" width="13.81640625" style="3" hidden="1" customWidth="1"/>
    <col min="379" max="379" width="9.1796875" style="3" hidden="1" customWidth="1"/>
    <col min="380" max="389" width="13.81640625" style="3" hidden="1" customWidth="1"/>
    <col min="390" max="16384" width="9.1796875" style="3" hidden="1"/>
  </cols>
  <sheetData>
    <row r="1" spans="1:17" s="1" customFormat="1" ht="65.150000000000006" customHeight="1" x14ac:dyDescent="0.35">
      <c r="B1" s="215"/>
      <c r="C1" s="215"/>
      <c r="D1" s="216" t="s">
        <v>102</v>
      </c>
      <c r="E1" s="216"/>
      <c r="F1" s="216"/>
      <c r="G1" s="216"/>
      <c r="H1" s="216"/>
      <c r="I1" s="216"/>
      <c r="J1" s="216"/>
      <c r="K1" s="216"/>
      <c r="L1" s="216"/>
      <c r="M1" s="216"/>
    </row>
    <row r="2" spans="1:17" ht="61.4" customHeight="1" x14ac:dyDescent="0.35">
      <c r="A2" s="1"/>
      <c r="B2" s="210" t="s">
        <v>103</v>
      </c>
      <c r="C2" s="210" t="s">
        <v>104</v>
      </c>
      <c r="D2" s="211" t="s">
        <v>105</v>
      </c>
      <c r="E2" s="211" t="s">
        <v>106</v>
      </c>
      <c r="F2" s="211" t="s">
        <v>107</v>
      </c>
      <c r="G2" s="217" t="s">
        <v>108</v>
      </c>
      <c r="H2" s="218"/>
      <c r="I2" s="211" t="s">
        <v>109</v>
      </c>
      <c r="J2" s="211" t="s">
        <v>110</v>
      </c>
      <c r="K2" s="211" t="s">
        <v>111</v>
      </c>
      <c r="L2" s="214" t="s">
        <v>112</v>
      </c>
      <c r="M2" s="214" t="s">
        <v>113</v>
      </c>
      <c r="N2" s="210" t="s">
        <v>114</v>
      </c>
      <c r="O2" s="212" t="s">
        <v>115</v>
      </c>
      <c r="P2" s="210" t="s">
        <v>116</v>
      </c>
      <c r="Q2" s="210" t="s">
        <v>117</v>
      </c>
    </row>
    <row r="3" spans="1:17" ht="18" customHeight="1" x14ac:dyDescent="0.35">
      <c r="A3" s="1"/>
      <c r="B3" s="211"/>
      <c r="C3" s="211"/>
      <c r="D3" s="213"/>
      <c r="E3" s="213"/>
      <c r="F3" s="213"/>
      <c r="G3" s="70" t="s">
        <v>118</v>
      </c>
      <c r="H3" s="70" t="s">
        <v>119</v>
      </c>
      <c r="I3" s="213"/>
      <c r="J3" s="213"/>
      <c r="K3" s="213"/>
      <c r="L3" s="214"/>
      <c r="M3" s="214"/>
      <c r="N3" s="211"/>
      <c r="O3" s="212"/>
      <c r="P3" s="211"/>
      <c r="Q3" s="211"/>
    </row>
    <row r="4" spans="1:17" ht="20.5" customHeight="1" x14ac:dyDescent="0.35">
      <c r="A4" s="1"/>
      <c r="B4" s="5" t="s">
        <v>120</v>
      </c>
      <c r="C4" s="5"/>
      <c r="D4" s="5"/>
      <c r="E4" s="5"/>
      <c r="F4" s="5"/>
      <c r="G4" s="5"/>
      <c r="H4" s="5"/>
      <c r="I4" s="39"/>
      <c r="J4" s="39"/>
      <c r="K4" s="5"/>
      <c r="L4" s="5"/>
      <c r="M4" s="5"/>
      <c r="N4" s="5"/>
      <c r="O4" s="5"/>
      <c r="P4" s="28"/>
      <c r="Q4" s="28"/>
    </row>
    <row r="5" spans="1:17" ht="178.4" customHeight="1" outlineLevel="1" x14ac:dyDescent="0.35">
      <c r="A5" s="1"/>
      <c r="B5" s="36">
        <v>31</v>
      </c>
      <c r="C5" s="36" t="str">
        <f>IF(E5&lt;&gt;"",(CONCATENATE("GRHU",TEXT(B5,"000?"),J5,"-",P5)),"")</f>
        <v>GRHU0031C-4</v>
      </c>
      <c r="D5" s="30" t="s">
        <v>121</v>
      </c>
      <c r="E5" s="30" t="s">
        <v>122</v>
      </c>
      <c r="F5" s="30" t="s">
        <v>5</v>
      </c>
      <c r="G5" s="41" t="s">
        <v>19</v>
      </c>
      <c r="H5" s="41" t="s">
        <v>123</v>
      </c>
      <c r="I5" s="37" t="s">
        <v>2</v>
      </c>
      <c r="J5" s="37" t="s">
        <v>86</v>
      </c>
      <c r="K5" s="30" t="s">
        <v>124</v>
      </c>
      <c r="L5" s="30" t="s">
        <v>125</v>
      </c>
      <c r="M5" s="30" t="s">
        <v>126</v>
      </c>
      <c r="N5" s="30" t="s">
        <v>127</v>
      </c>
      <c r="O5" s="143"/>
      <c r="P5" s="43">
        <v>4</v>
      </c>
      <c r="Q5" s="43">
        <v>1</v>
      </c>
    </row>
    <row r="6" spans="1:17" ht="167.15" customHeight="1" x14ac:dyDescent="0.35">
      <c r="A6" s="1"/>
      <c r="B6" s="30">
        <v>41</v>
      </c>
      <c r="C6" s="36" t="str">
        <f>IF(E6&lt;&gt;"",(CONCATENATE("GRHU",TEXT(B6,"000?"),J6,"-",P6)),"")</f>
        <v>GRHU0041C-1</v>
      </c>
      <c r="D6" s="30" t="s">
        <v>128</v>
      </c>
      <c r="E6" s="30" t="s">
        <v>129</v>
      </c>
      <c r="F6" s="30" t="s">
        <v>0</v>
      </c>
      <c r="G6" s="41" t="s">
        <v>19</v>
      </c>
      <c r="H6" s="41" t="s">
        <v>19</v>
      </c>
      <c r="I6" s="37" t="s">
        <v>2</v>
      </c>
      <c r="J6" s="37" t="s">
        <v>86</v>
      </c>
      <c r="K6" s="30" t="s">
        <v>130</v>
      </c>
      <c r="L6" s="30" t="s">
        <v>131</v>
      </c>
      <c r="M6" s="30" t="s">
        <v>132</v>
      </c>
      <c r="N6" s="30" t="s">
        <v>133</v>
      </c>
      <c r="O6" s="143"/>
      <c r="P6" s="43">
        <v>1</v>
      </c>
      <c r="Q6" s="43">
        <v>1</v>
      </c>
    </row>
    <row r="7" spans="1:17" ht="158.15" customHeight="1" outlineLevel="1" x14ac:dyDescent="0.35">
      <c r="A7" s="1"/>
      <c r="B7" s="30">
        <v>1</v>
      </c>
      <c r="C7" s="36" t="str">
        <f>IF(E7&lt;&gt;"",(CONCATENATE("GRHU",TEXT(B7,"000?"),J7,"-",P7)),"")</f>
        <v>GRHU0001C-3</v>
      </c>
      <c r="D7" s="30" t="s">
        <v>134</v>
      </c>
      <c r="E7" s="30" t="s">
        <v>135</v>
      </c>
      <c r="F7" s="30" t="s">
        <v>5</v>
      </c>
      <c r="G7" s="41" t="s">
        <v>19</v>
      </c>
      <c r="H7" s="41" t="s">
        <v>19</v>
      </c>
      <c r="I7" s="37" t="s">
        <v>2</v>
      </c>
      <c r="J7" s="37" t="s">
        <v>86</v>
      </c>
      <c r="K7" s="30" t="s">
        <v>136</v>
      </c>
      <c r="L7" s="34" t="s">
        <v>137</v>
      </c>
      <c r="M7" s="30" t="s">
        <v>138</v>
      </c>
      <c r="N7" s="30" t="s">
        <v>139</v>
      </c>
      <c r="O7" s="143"/>
      <c r="P7" s="43">
        <v>3</v>
      </c>
      <c r="Q7" s="43">
        <v>1</v>
      </c>
    </row>
    <row r="8" spans="1:17" ht="192" customHeight="1" outlineLevel="1" x14ac:dyDescent="0.35">
      <c r="A8" s="1"/>
      <c r="B8" s="30">
        <v>4</v>
      </c>
      <c r="C8" s="36" t="str">
        <f>IF(E8&lt;&gt;"",(CONCATENATE("GRHU",TEXT(B8,"000?"),J8,"-",P8)),"")</f>
        <v>GRHU0004C-4</v>
      </c>
      <c r="D8" s="30" t="s">
        <v>140</v>
      </c>
      <c r="E8" s="30" t="s">
        <v>141</v>
      </c>
      <c r="F8" s="30" t="s">
        <v>0</v>
      </c>
      <c r="G8" s="41" t="s">
        <v>19</v>
      </c>
      <c r="H8" s="41" t="s">
        <v>19</v>
      </c>
      <c r="I8" s="37" t="s">
        <v>2</v>
      </c>
      <c r="J8" s="37" t="s">
        <v>86</v>
      </c>
      <c r="K8" s="30" t="s">
        <v>142</v>
      </c>
      <c r="L8" s="30" t="s">
        <v>143</v>
      </c>
      <c r="M8" s="30" t="s">
        <v>144</v>
      </c>
      <c r="N8" s="30" t="s">
        <v>145</v>
      </c>
      <c r="O8" s="143"/>
      <c r="P8" s="43">
        <v>4</v>
      </c>
      <c r="Q8" s="43">
        <v>1</v>
      </c>
    </row>
    <row r="9" spans="1:17" ht="130.4" customHeight="1" outlineLevel="1" x14ac:dyDescent="0.35">
      <c r="A9" s="1"/>
      <c r="B9" s="36">
        <v>43</v>
      </c>
      <c r="C9" s="36" t="str">
        <f>IF(E9&lt;&gt;"",(CONCATENATE("GRHU",TEXT(B9,"000?"),J9,"-",P9)),"")</f>
        <v>GRHU0043D-1</v>
      </c>
      <c r="D9" s="30" t="s">
        <v>146</v>
      </c>
      <c r="E9" s="30" t="s">
        <v>147</v>
      </c>
      <c r="F9" s="30" t="s">
        <v>0</v>
      </c>
      <c r="G9" s="41" t="s">
        <v>19</v>
      </c>
      <c r="H9" s="41" t="s">
        <v>19</v>
      </c>
      <c r="I9" s="37" t="s">
        <v>2</v>
      </c>
      <c r="J9" s="42" t="s">
        <v>17</v>
      </c>
      <c r="K9" s="30" t="s">
        <v>148</v>
      </c>
      <c r="L9" s="34" t="s">
        <v>149</v>
      </c>
      <c r="M9" s="30" t="s">
        <v>150</v>
      </c>
      <c r="N9" s="30" t="s">
        <v>151</v>
      </c>
      <c r="O9" s="143"/>
      <c r="P9" s="43">
        <v>1</v>
      </c>
      <c r="Q9" s="43">
        <v>1</v>
      </c>
    </row>
    <row r="10" spans="1:17" ht="29.15" customHeight="1" x14ac:dyDescent="0.35">
      <c r="A10" s="1"/>
      <c r="B10" s="5" t="s">
        <v>152</v>
      </c>
      <c r="C10" s="90"/>
      <c r="D10" s="90"/>
      <c r="E10" s="90"/>
      <c r="F10" s="90"/>
      <c r="G10" s="90"/>
      <c r="H10" s="90"/>
      <c r="I10" s="89"/>
      <c r="J10" s="89"/>
      <c r="K10" s="90"/>
      <c r="L10" s="90"/>
      <c r="M10" s="90"/>
      <c r="N10" s="90"/>
      <c r="O10" s="90"/>
      <c r="P10" s="90"/>
      <c r="Q10" s="97"/>
    </row>
    <row r="11" spans="1:17" ht="219" customHeight="1" outlineLevel="1" x14ac:dyDescent="0.35">
      <c r="A11" s="1"/>
      <c r="B11" s="36">
        <v>15</v>
      </c>
      <c r="C11" s="36" t="str">
        <f>IF(E11&lt;&gt;"",(CONCATENATE("GRHU",TEXT(B11,"000?"),J11,"-",P11)),"")</f>
        <v>GRHU0015C-2</v>
      </c>
      <c r="D11" s="30" t="s">
        <v>153</v>
      </c>
      <c r="E11" s="30" t="s">
        <v>154</v>
      </c>
      <c r="F11" s="30" t="s">
        <v>5</v>
      </c>
      <c r="G11" s="41" t="s">
        <v>19</v>
      </c>
      <c r="H11" s="41" t="s">
        <v>19</v>
      </c>
      <c r="I11" s="37" t="s">
        <v>2</v>
      </c>
      <c r="J11" s="37" t="s">
        <v>86</v>
      </c>
      <c r="K11" s="30" t="s">
        <v>155</v>
      </c>
      <c r="L11" s="30" t="s">
        <v>156</v>
      </c>
      <c r="M11" s="30" t="s">
        <v>157</v>
      </c>
      <c r="N11" s="30" t="s">
        <v>158</v>
      </c>
      <c r="O11" s="143"/>
      <c r="P11" s="43">
        <v>2</v>
      </c>
      <c r="Q11" s="43">
        <v>2</v>
      </c>
    </row>
    <row r="12" spans="1:17" s="101" customFormat="1" ht="34.4" customHeight="1" x14ac:dyDescent="0.35">
      <c r="A12" s="100"/>
      <c r="B12" s="5" t="s">
        <v>159</v>
      </c>
      <c r="C12" s="5"/>
      <c r="D12" s="5"/>
      <c r="E12" s="5"/>
      <c r="F12" s="5"/>
      <c r="G12" s="5"/>
      <c r="H12" s="5"/>
      <c r="I12" s="39"/>
      <c r="J12" s="39"/>
      <c r="K12" s="5"/>
      <c r="L12" s="5"/>
      <c r="M12" s="5"/>
      <c r="N12" s="5"/>
      <c r="O12" s="5"/>
      <c r="P12" s="5"/>
      <c r="Q12" s="28"/>
    </row>
    <row r="13" spans="1:17" ht="227.15" customHeight="1" outlineLevel="1" x14ac:dyDescent="0.35">
      <c r="A13" s="1"/>
      <c r="B13" s="36">
        <v>13</v>
      </c>
      <c r="C13" s="36" t="str">
        <f>IF(E13&lt;&gt;"",(CONCATENATE("GRHU",TEXT(B13,"000?"),J13,"-",P13)),"")</f>
        <v>GRHU0013C-4</v>
      </c>
      <c r="D13" s="30" t="s">
        <v>160</v>
      </c>
      <c r="E13" s="30" t="s">
        <v>161</v>
      </c>
      <c r="F13" s="30" t="s">
        <v>0</v>
      </c>
      <c r="G13" s="41" t="s">
        <v>19</v>
      </c>
      <c r="H13" s="41" t="s">
        <v>19</v>
      </c>
      <c r="I13" s="37" t="s">
        <v>2</v>
      </c>
      <c r="J13" s="37" t="s">
        <v>86</v>
      </c>
      <c r="K13" s="30" t="s">
        <v>162</v>
      </c>
      <c r="L13" s="30" t="s">
        <v>163</v>
      </c>
      <c r="M13" s="30" t="s">
        <v>164</v>
      </c>
      <c r="N13" s="30" t="s">
        <v>165</v>
      </c>
      <c r="O13" s="143"/>
      <c r="P13" s="43">
        <v>4</v>
      </c>
      <c r="Q13" s="43">
        <v>1</v>
      </c>
    </row>
    <row r="14" spans="1:17" s="101" customFormat="1" ht="29.5" customHeight="1" outlineLevel="1" x14ac:dyDescent="0.35">
      <c r="A14" s="100"/>
      <c r="B14" s="5" t="s">
        <v>166</v>
      </c>
      <c r="C14" s="5"/>
      <c r="D14" s="5"/>
      <c r="E14" s="5"/>
      <c r="F14" s="5"/>
      <c r="G14" s="5"/>
      <c r="H14" s="5"/>
      <c r="I14" s="39"/>
      <c r="J14" s="39"/>
      <c r="K14" s="5"/>
      <c r="L14" s="5"/>
      <c r="M14" s="5"/>
      <c r="N14" s="5"/>
      <c r="O14" s="5"/>
      <c r="P14" s="5"/>
      <c r="Q14" s="28"/>
    </row>
    <row r="15" spans="1:17" ht="139.4" customHeight="1" outlineLevel="1" x14ac:dyDescent="0.35">
      <c r="A15" s="1"/>
      <c r="B15" s="36">
        <v>20</v>
      </c>
      <c r="C15" s="36" t="str">
        <f t="shared" ref="C15:C21" si="0">IF(E15&lt;&gt;"",(CONCATENATE("GRHU",TEXT(B15,"000?"),J15,"-",P15)),"")</f>
        <v>GRHU0020C-3</v>
      </c>
      <c r="D15" s="30" t="s">
        <v>167</v>
      </c>
      <c r="E15" s="30" t="s">
        <v>168</v>
      </c>
      <c r="F15" s="30" t="s">
        <v>5</v>
      </c>
      <c r="G15" s="41" t="s">
        <v>19</v>
      </c>
      <c r="H15" s="41" t="s">
        <v>19</v>
      </c>
      <c r="I15" s="37" t="s">
        <v>2</v>
      </c>
      <c r="J15" s="37" t="s">
        <v>86</v>
      </c>
      <c r="K15" s="30" t="s">
        <v>169</v>
      </c>
      <c r="L15" s="30" t="s">
        <v>170</v>
      </c>
      <c r="M15" s="30" t="s">
        <v>171</v>
      </c>
      <c r="N15" s="30" t="s">
        <v>172</v>
      </c>
      <c r="O15" s="143"/>
      <c r="P15" s="43">
        <v>3</v>
      </c>
      <c r="Q15" s="43">
        <v>1</v>
      </c>
    </row>
    <row r="16" spans="1:17" ht="282.64999999999998" customHeight="1" outlineLevel="1" x14ac:dyDescent="0.35">
      <c r="A16" s="1"/>
      <c r="B16" s="36">
        <v>26</v>
      </c>
      <c r="C16" s="36" t="str">
        <f t="shared" si="0"/>
        <v>GRHU0026B-4</v>
      </c>
      <c r="D16" s="30" t="s">
        <v>173</v>
      </c>
      <c r="E16" s="30" t="s">
        <v>174</v>
      </c>
      <c r="F16" s="30" t="s">
        <v>0</v>
      </c>
      <c r="G16" s="41" t="s">
        <v>19</v>
      </c>
      <c r="H16" s="41" t="s">
        <v>19</v>
      </c>
      <c r="I16" s="37" t="s">
        <v>2</v>
      </c>
      <c r="J16" s="37" t="s">
        <v>14</v>
      </c>
      <c r="K16" s="30" t="s">
        <v>175</v>
      </c>
      <c r="L16" s="30" t="s">
        <v>176</v>
      </c>
      <c r="M16" s="30" t="s">
        <v>177</v>
      </c>
      <c r="N16" s="30" t="s">
        <v>178</v>
      </c>
      <c r="O16" s="143"/>
      <c r="P16" s="43">
        <v>4</v>
      </c>
      <c r="Q16" s="43">
        <v>1</v>
      </c>
    </row>
    <row r="17" spans="1:17" ht="182.15" customHeight="1" outlineLevel="1" x14ac:dyDescent="0.35">
      <c r="A17" s="1"/>
      <c r="B17" s="36">
        <v>45</v>
      </c>
      <c r="C17" s="36" t="str">
        <f t="shared" si="0"/>
        <v>GRHU0045C-0</v>
      </c>
      <c r="D17" s="30" t="s">
        <v>179</v>
      </c>
      <c r="E17" s="30" t="s">
        <v>180</v>
      </c>
      <c r="F17" s="30" t="s">
        <v>9</v>
      </c>
      <c r="G17" s="41" t="s">
        <v>19</v>
      </c>
      <c r="H17" s="41" t="s">
        <v>19</v>
      </c>
      <c r="I17" s="37" t="s">
        <v>2</v>
      </c>
      <c r="J17" s="37" t="s">
        <v>86</v>
      </c>
      <c r="K17" s="30" t="s">
        <v>181</v>
      </c>
      <c r="L17" s="30" t="s">
        <v>182</v>
      </c>
      <c r="M17" s="30" t="s">
        <v>183</v>
      </c>
      <c r="N17" s="30" t="s">
        <v>184</v>
      </c>
      <c r="O17" s="143"/>
      <c r="P17" s="43">
        <v>0</v>
      </c>
      <c r="Q17" s="43">
        <v>1</v>
      </c>
    </row>
    <row r="18" spans="1:17" s="40" customFormat="1" ht="180.65" customHeight="1" x14ac:dyDescent="0.35">
      <c r="A18" s="1"/>
      <c r="B18" s="36">
        <v>46</v>
      </c>
      <c r="C18" s="36" t="str">
        <f t="shared" si="0"/>
        <v>GRHU0046D-0</v>
      </c>
      <c r="D18" s="30" t="s">
        <v>185</v>
      </c>
      <c r="E18" s="30" t="s">
        <v>186</v>
      </c>
      <c r="F18" s="30" t="s">
        <v>9</v>
      </c>
      <c r="G18" s="41" t="s">
        <v>123</v>
      </c>
      <c r="H18" s="41" t="s">
        <v>19</v>
      </c>
      <c r="I18" s="37" t="s">
        <v>2</v>
      </c>
      <c r="J18" s="42" t="s">
        <v>17</v>
      </c>
      <c r="K18" s="30" t="s">
        <v>187</v>
      </c>
      <c r="L18" s="34" t="s">
        <v>188</v>
      </c>
      <c r="M18" s="30" t="s">
        <v>189</v>
      </c>
      <c r="N18" s="30" t="s">
        <v>190</v>
      </c>
      <c r="O18" s="143"/>
      <c r="P18" s="43">
        <v>0</v>
      </c>
      <c r="Q18" s="43">
        <v>1</v>
      </c>
    </row>
    <row r="19" spans="1:17" s="40" customFormat="1" ht="210" customHeight="1" outlineLevel="1" x14ac:dyDescent="0.35">
      <c r="A19" s="1"/>
      <c r="B19" s="36">
        <v>47</v>
      </c>
      <c r="C19" s="36" t="str">
        <f>IF(E19&lt;&gt;"",(CONCATENATE("GRHU",TEXT(B19,"000?"),J19,"-",P19)),"")</f>
        <v>GRHU0047C-0</v>
      </c>
      <c r="D19" s="57" t="s">
        <v>191</v>
      </c>
      <c r="E19" s="98" t="s">
        <v>192</v>
      </c>
      <c r="F19" s="30" t="s">
        <v>9</v>
      </c>
      <c r="G19" s="41" t="s">
        <v>19</v>
      </c>
      <c r="H19" s="41" t="s">
        <v>123</v>
      </c>
      <c r="I19" s="37" t="s">
        <v>2</v>
      </c>
      <c r="J19" s="37" t="s">
        <v>86</v>
      </c>
      <c r="K19" s="57" t="s">
        <v>193</v>
      </c>
      <c r="L19" s="34" t="s">
        <v>194</v>
      </c>
      <c r="M19" s="57" t="s">
        <v>195</v>
      </c>
      <c r="N19" s="30" t="s">
        <v>196</v>
      </c>
      <c r="O19" s="143"/>
      <c r="P19" s="43">
        <v>0</v>
      </c>
      <c r="Q19" s="43">
        <v>1</v>
      </c>
    </row>
    <row r="20" spans="1:17" ht="151.4" customHeight="1" outlineLevel="1" x14ac:dyDescent="0.35">
      <c r="A20" s="1"/>
      <c r="B20" s="36">
        <v>48</v>
      </c>
      <c r="C20" s="36" t="str">
        <f t="shared" si="0"/>
        <v>GRHU0048C-0</v>
      </c>
      <c r="D20" s="30" t="s">
        <v>197</v>
      </c>
      <c r="E20" s="30" t="s">
        <v>198</v>
      </c>
      <c r="F20" s="30" t="s">
        <v>9</v>
      </c>
      <c r="G20" s="41" t="s">
        <v>123</v>
      </c>
      <c r="H20" s="41" t="s">
        <v>19</v>
      </c>
      <c r="I20" s="37" t="s">
        <v>2</v>
      </c>
      <c r="J20" s="37" t="s">
        <v>86</v>
      </c>
      <c r="K20" s="30" t="s">
        <v>199</v>
      </c>
      <c r="L20" s="34" t="s">
        <v>200</v>
      </c>
      <c r="M20" s="30" t="s">
        <v>201</v>
      </c>
      <c r="N20" s="30" t="s">
        <v>196</v>
      </c>
      <c r="O20" s="143"/>
      <c r="P20" s="43">
        <v>0</v>
      </c>
      <c r="Q20" s="43">
        <v>1</v>
      </c>
    </row>
    <row r="21" spans="1:17" s="61" customFormat="1" ht="188.15" customHeight="1" outlineLevel="1" x14ac:dyDescent="0.3">
      <c r="A21" s="119"/>
      <c r="B21" s="30">
        <v>33</v>
      </c>
      <c r="C21" s="36" t="str">
        <f t="shared" si="0"/>
        <v>GRHU0033C-2</v>
      </c>
      <c r="D21" s="30" t="s">
        <v>202</v>
      </c>
      <c r="E21" s="30" t="s">
        <v>203</v>
      </c>
      <c r="F21" s="30" t="s">
        <v>5</v>
      </c>
      <c r="G21" s="41" t="s">
        <v>19</v>
      </c>
      <c r="H21" s="41" t="s">
        <v>19</v>
      </c>
      <c r="I21" s="37" t="s">
        <v>2</v>
      </c>
      <c r="J21" s="42" t="s">
        <v>86</v>
      </c>
      <c r="K21" s="30" t="s">
        <v>204</v>
      </c>
      <c r="L21" s="30" t="s">
        <v>205</v>
      </c>
      <c r="M21" s="30" t="s">
        <v>206</v>
      </c>
      <c r="N21" s="30" t="s">
        <v>207</v>
      </c>
      <c r="O21" s="143"/>
      <c r="P21" s="43">
        <v>2</v>
      </c>
      <c r="Q21" s="42">
        <v>1</v>
      </c>
    </row>
    <row r="22" spans="1:17" s="101" customFormat="1" ht="38.5" customHeight="1" outlineLevel="1" x14ac:dyDescent="0.35">
      <c r="A22" s="100"/>
      <c r="B22" s="5" t="s">
        <v>208</v>
      </c>
      <c r="C22" s="5"/>
      <c r="D22" s="5"/>
      <c r="E22" s="5"/>
      <c r="F22" s="5"/>
      <c r="G22" s="5"/>
      <c r="H22" s="5"/>
      <c r="I22" s="39"/>
      <c r="J22" s="39"/>
      <c r="K22" s="5"/>
      <c r="L22" s="5"/>
      <c r="M22" s="5"/>
      <c r="N22" s="5"/>
      <c r="O22" s="5"/>
      <c r="P22" s="5"/>
      <c r="Q22" s="28"/>
    </row>
    <row r="23" spans="1:17" ht="179.15" customHeight="1" outlineLevel="1" x14ac:dyDescent="0.35">
      <c r="A23" s="1"/>
      <c r="B23" s="36">
        <v>21</v>
      </c>
      <c r="C23" s="36" t="str">
        <f>IF(E23&lt;&gt;"",(CONCATENATE("GRHU",TEXT(B23,"000?"),J23,"-",P23)),"")</f>
        <v>GRHU0021B-4</v>
      </c>
      <c r="D23" s="30" t="s">
        <v>209</v>
      </c>
      <c r="E23" s="30" t="s">
        <v>210</v>
      </c>
      <c r="F23" s="30" t="s">
        <v>5</v>
      </c>
      <c r="G23" s="41" t="s">
        <v>19</v>
      </c>
      <c r="H23" s="41" t="s">
        <v>19</v>
      </c>
      <c r="I23" s="37" t="s">
        <v>2</v>
      </c>
      <c r="J23" s="37" t="s">
        <v>14</v>
      </c>
      <c r="K23" s="30" t="s">
        <v>211</v>
      </c>
      <c r="L23" s="30" t="s">
        <v>212</v>
      </c>
      <c r="M23" s="30" t="s">
        <v>213</v>
      </c>
      <c r="N23" s="30" t="s">
        <v>214</v>
      </c>
      <c r="O23" s="143"/>
      <c r="P23" s="43">
        <v>4</v>
      </c>
      <c r="Q23" s="43">
        <v>1</v>
      </c>
    </row>
    <row r="24" spans="1:17" ht="147" customHeight="1" outlineLevel="1" x14ac:dyDescent="0.35">
      <c r="A24" s="1"/>
      <c r="B24" s="36">
        <v>22</v>
      </c>
      <c r="C24" s="36" t="str">
        <f>IF(E24&lt;&gt;"",(CONCATENATE("GRHU",TEXT(B24,"000?"),J24,"-",P24)),"")</f>
        <v>GRHU0022C-2</v>
      </c>
      <c r="D24" s="30" t="s">
        <v>215</v>
      </c>
      <c r="E24" s="30" t="s">
        <v>216</v>
      </c>
      <c r="F24" s="30" t="s">
        <v>0</v>
      </c>
      <c r="G24" s="41" t="s">
        <v>19</v>
      </c>
      <c r="H24" s="41" t="s">
        <v>19</v>
      </c>
      <c r="I24" s="37" t="s">
        <v>2</v>
      </c>
      <c r="J24" s="42" t="s">
        <v>86</v>
      </c>
      <c r="K24" s="30" t="s">
        <v>217</v>
      </c>
      <c r="L24" s="30" t="s">
        <v>218</v>
      </c>
      <c r="M24" s="30" t="s">
        <v>219</v>
      </c>
      <c r="N24" s="30" t="s">
        <v>220</v>
      </c>
      <c r="O24" s="143"/>
      <c r="P24" s="43">
        <v>2</v>
      </c>
      <c r="Q24" s="43">
        <v>1</v>
      </c>
    </row>
    <row r="25" spans="1:17" ht="157.4" customHeight="1" outlineLevel="1" x14ac:dyDescent="0.35">
      <c r="A25" s="1"/>
      <c r="B25" s="36">
        <v>23</v>
      </c>
      <c r="C25" s="36" t="str">
        <f>IF(E25&lt;&gt;"",(CONCATENATE("GRHU",TEXT(B25,"000?"),J25,"-",P25)),"")</f>
        <v>GRHU0023B-2</v>
      </c>
      <c r="D25" s="30" t="s">
        <v>221</v>
      </c>
      <c r="E25" s="30" t="s">
        <v>222</v>
      </c>
      <c r="F25" s="30" t="s">
        <v>5</v>
      </c>
      <c r="G25" s="41" t="s">
        <v>19</v>
      </c>
      <c r="H25" s="41" t="s">
        <v>19</v>
      </c>
      <c r="I25" s="37" t="s">
        <v>2</v>
      </c>
      <c r="J25" s="37" t="s">
        <v>14</v>
      </c>
      <c r="K25" s="30" t="s">
        <v>223</v>
      </c>
      <c r="L25" s="146" t="s">
        <v>224</v>
      </c>
      <c r="M25" s="30" t="s">
        <v>225</v>
      </c>
      <c r="N25" s="30" t="s">
        <v>226</v>
      </c>
      <c r="O25" s="143"/>
      <c r="P25" s="43">
        <v>2</v>
      </c>
      <c r="Q25" s="43">
        <v>1</v>
      </c>
    </row>
    <row r="26" spans="1:17" ht="145.4" customHeight="1" outlineLevel="1" x14ac:dyDescent="0.35">
      <c r="A26" s="1"/>
      <c r="B26" s="36">
        <v>25</v>
      </c>
      <c r="C26" s="36" t="str">
        <f>IF(E26&lt;&gt;"",(CONCATENATE("GRHU",TEXT(B26,"000?"),J26,"-",P26)),"")</f>
        <v>GRHU0025B-3</v>
      </c>
      <c r="D26" s="30" t="s">
        <v>227</v>
      </c>
      <c r="E26" s="30" t="s">
        <v>228</v>
      </c>
      <c r="F26" s="30" t="s">
        <v>0</v>
      </c>
      <c r="G26" s="41" t="s">
        <v>19</v>
      </c>
      <c r="H26" s="41" t="s">
        <v>19</v>
      </c>
      <c r="I26" s="37" t="s">
        <v>2</v>
      </c>
      <c r="J26" s="37" t="s">
        <v>14</v>
      </c>
      <c r="K26" s="30" t="s">
        <v>229</v>
      </c>
      <c r="L26" s="30" t="s">
        <v>230</v>
      </c>
      <c r="M26" s="30" t="s">
        <v>231</v>
      </c>
      <c r="N26" s="30" t="s">
        <v>232</v>
      </c>
      <c r="O26" s="143"/>
      <c r="P26" s="43">
        <v>3</v>
      </c>
      <c r="Q26" s="43">
        <v>1</v>
      </c>
    </row>
    <row r="27" spans="1:17" ht="140.15" customHeight="1" outlineLevel="1" x14ac:dyDescent="0.35">
      <c r="A27" s="1"/>
      <c r="B27" s="36">
        <v>39</v>
      </c>
      <c r="C27" s="36" t="str">
        <f>IF(E27&lt;&gt;"",(CONCATENATE("GRHU",TEXT(B27,"000?"),J27,"-",P27)),"")</f>
        <v>GRHU0039C-2</v>
      </c>
      <c r="D27" s="30" t="s">
        <v>233</v>
      </c>
      <c r="E27" s="30" t="s">
        <v>234</v>
      </c>
      <c r="F27" s="30" t="s">
        <v>5</v>
      </c>
      <c r="G27" s="41" t="s">
        <v>19</v>
      </c>
      <c r="H27" s="41" t="s">
        <v>19</v>
      </c>
      <c r="I27" s="37" t="s">
        <v>2</v>
      </c>
      <c r="J27" s="37" t="s">
        <v>86</v>
      </c>
      <c r="K27" s="30" t="s">
        <v>235</v>
      </c>
      <c r="L27" s="30" t="s">
        <v>236</v>
      </c>
      <c r="M27" s="30" t="s">
        <v>237</v>
      </c>
      <c r="N27" s="30" t="s">
        <v>238</v>
      </c>
      <c r="O27" s="143"/>
      <c r="P27" s="43">
        <v>2</v>
      </c>
      <c r="Q27" s="43">
        <v>1</v>
      </c>
    </row>
    <row r="28" spans="1:17" s="101" customFormat="1" ht="32.15" customHeight="1" outlineLevel="1" x14ac:dyDescent="0.35">
      <c r="A28" s="100"/>
      <c r="B28" s="5" t="s">
        <v>239</v>
      </c>
      <c r="C28" s="5"/>
      <c r="D28" s="5"/>
      <c r="E28" s="5"/>
      <c r="F28" s="5"/>
      <c r="G28" s="5"/>
      <c r="H28" s="5"/>
      <c r="I28" s="39"/>
      <c r="J28" s="39"/>
      <c r="K28" s="5"/>
      <c r="L28" s="5"/>
      <c r="M28" s="5"/>
      <c r="N28" s="5"/>
      <c r="O28" s="5"/>
      <c r="P28" s="5"/>
      <c r="Q28" s="28"/>
    </row>
    <row r="29" spans="1:17" ht="114.65" customHeight="1" x14ac:dyDescent="0.35">
      <c r="A29" s="1"/>
      <c r="B29" s="36">
        <v>32</v>
      </c>
      <c r="C29" s="36" t="str">
        <f>IF(E29&lt;&gt;"",(CONCATENATE("GRHU",TEXT(B29,"000?"),J29,"-",P29)),"")</f>
        <v>GRHU0032C-3</v>
      </c>
      <c r="D29" s="30" t="s">
        <v>240</v>
      </c>
      <c r="E29" s="30" t="s">
        <v>241</v>
      </c>
      <c r="F29" s="30" t="s">
        <v>5</v>
      </c>
      <c r="G29" s="41" t="s">
        <v>19</v>
      </c>
      <c r="H29" s="41" t="s">
        <v>19</v>
      </c>
      <c r="I29" s="37" t="s">
        <v>2</v>
      </c>
      <c r="J29" s="37" t="s">
        <v>86</v>
      </c>
      <c r="K29" s="30" t="s">
        <v>242</v>
      </c>
      <c r="L29" s="30" t="s">
        <v>243</v>
      </c>
      <c r="M29" s="30" t="s">
        <v>244</v>
      </c>
      <c r="N29" s="30" t="s">
        <v>245</v>
      </c>
      <c r="O29" s="143"/>
      <c r="P29" s="43">
        <v>3</v>
      </c>
      <c r="Q29" s="43">
        <v>1</v>
      </c>
    </row>
    <row r="30" spans="1:17" s="137" customFormat="1" ht="15" hidden="1" customHeight="1" x14ac:dyDescent="0.35"/>
    <row r="31" spans="1:17" s="137" customFormat="1" ht="15" hidden="1" customHeight="1" x14ac:dyDescent="0.35"/>
    <row r="32" spans="1:17" s="137" customFormat="1" ht="15" hidden="1" customHeight="1" x14ac:dyDescent="0.35"/>
    <row r="33" s="137" customFormat="1" ht="15" hidden="1" customHeight="1" x14ac:dyDescent="0.35"/>
    <row r="34" s="137" customFormat="1" ht="15" hidden="1" customHeight="1" x14ac:dyDescent="0.35"/>
    <row r="35" s="137" customFormat="1" ht="15" hidden="1" customHeight="1" x14ac:dyDescent="0.35"/>
    <row r="36" s="137" customFormat="1" ht="15" hidden="1" customHeight="1" x14ac:dyDescent="0.35"/>
    <row r="37" s="137" customFormat="1" ht="15" hidden="1" customHeight="1" x14ac:dyDescent="0.35"/>
    <row r="38" s="137" customFormat="1" ht="15" hidden="1" customHeight="1" x14ac:dyDescent="0.35"/>
    <row r="39" s="137" customFormat="1" ht="15" hidden="1" customHeight="1" x14ac:dyDescent="0.35"/>
    <row r="40" s="137" customFormat="1" ht="15" hidden="1" customHeight="1" x14ac:dyDescent="0.35"/>
    <row r="41" s="137" customFormat="1" ht="15" hidden="1" customHeight="1" x14ac:dyDescent="0.35"/>
    <row r="42" s="137" customFormat="1" ht="15" hidden="1" customHeight="1" x14ac:dyDescent="0.35"/>
    <row r="43" s="137" customFormat="1" ht="15" hidden="1" customHeight="1" x14ac:dyDescent="0.35"/>
    <row r="44" s="137" customFormat="1" ht="15" hidden="1" customHeight="1" x14ac:dyDescent="0.35"/>
    <row r="45" s="137" customFormat="1" ht="15" hidden="1" customHeight="1" x14ac:dyDescent="0.35"/>
    <row r="46" s="137" customFormat="1" ht="15" hidden="1" customHeight="1" x14ac:dyDescent="0.35"/>
    <row r="47" s="137" customFormat="1" ht="15" hidden="1" customHeight="1" x14ac:dyDescent="0.35"/>
    <row r="48" s="137" customFormat="1" ht="15" hidden="1" customHeight="1" x14ac:dyDescent="0.35"/>
    <row r="49" s="137" customFormat="1" ht="15" hidden="1" customHeight="1" x14ac:dyDescent="0.35"/>
    <row r="50" s="137" customFormat="1" ht="15" hidden="1" customHeight="1" x14ac:dyDescent="0.35"/>
    <row r="51" s="137" customFormat="1" ht="15" hidden="1" customHeight="1" x14ac:dyDescent="0.35"/>
    <row r="52" s="137" customFormat="1" ht="15" hidden="1" customHeight="1" x14ac:dyDescent="0.35"/>
    <row r="53" s="137" customFormat="1" ht="15" hidden="1" customHeight="1" x14ac:dyDescent="0.35"/>
    <row r="54" s="137" customFormat="1" ht="15" hidden="1" customHeight="1" x14ac:dyDescent="0.35"/>
    <row r="55" s="137" customFormat="1" ht="15" hidden="1" customHeight="1" x14ac:dyDescent="0.35"/>
    <row r="56" s="137" customFormat="1" ht="15" hidden="1" customHeight="1" x14ac:dyDescent="0.35"/>
    <row r="57" s="137" customFormat="1" ht="15" hidden="1" customHeight="1" x14ac:dyDescent="0.35"/>
    <row r="58" s="137" customFormat="1" ht="15" hidden="1" customHeight="1" x14ac:dyDescent="0.35"/>
    <row r="59" s="137" customFormat="1" ht="15" hidden="1" customHeight="1" x14ac:dyDescent="0.35"/>
    <row r="60" s="137" customFormat="1" ht="15" hidden="1" customHeight="1" x14ac:dyDescent="0.35"/>
    <row r="61" s="137" customFormat="1" ht="15" hidden="1" customHeight="1" x14ac:dyDescent="0.35"/>
    <row r="62" s="137" customFormat="1" ht="15" hidden="1" customHeight="1" x14ac:dyDescent="0.35"/>
    <row r="63" s="137" customFormat="1" ht="15" hidden="1" customHeight="1" x14ac:dyDescent="0.35"/>
    <row r="64" s="137" customFormat="1" ht="15" hidden="1" customHeight="1" x14ac:dyDescent="0.35"/>
    <row r="65" s="137" customFormat="1" ht="15" hidden="1" customHeight="1" x14ac:dyDescent="0.35"/>
    <row r="66" s="137" customFormat="1" ht="15" hidden="1" customHeight="1" x14ac:dyDescent="0.35"/>
    <row r="67" s="137" customFormat="1" ht="15" hidden="1" customHeight="1" x14ac:dyDescent="0.35"/>
    <row r="68" s="137" customFormat="1" ht="15" hidden="1" customHeight="1" x14ac:dyDescent="0.35"/>
    <row r="69" s="137" customFormat="1" ht="15" hidden="1" customHeight="1" x14ac:dyDescent="0.35"/>
    <row r="70" s="137" customFormat="1" ht="15" hidden="1" customHeight="1" x14ac:dyDescent="0.35"/>
    <row r="71" s="137" customFormat="1" ht="15" hidden="1" customHeight="1" x14ac:dyDescent="0.35"/>
    <row r="72" s="137" customFormat="1" ht="15" hidden="1" customHeight="1" x14ac:dyDescent="0.35"/>
    <row r="73" s="137" customFormat="1" ht="15" hidden="1" customHeight="1" x14ac:dyDescent="0.35"/>
    <row r="74" s="137" customFormat="1" ht="15" hidden="1" customHeight="1" x14ac:dyDescent="0.35"/>
    <row r="75" s="137" customFormat="1" ht="15" hidden="1" customHeight="1" x14ac:dyDescent="0.35"/>
    <row r="76" s="137" customFormat="1" ht="15" hidden="1" customHeight="1" x14ac:dyDescent="0.35"/>
    <row r="77" s="137" customFormat="1" ht="15" hidden="1" customHeight="1" x14ac:dyDescent="0.35"/>
    <row r="78" s="137" customFormat="1" ht="15" hidden="1" customHeight="1" x14ac:dyDescent="0.35"/>
    <row r="79" s="137" customFormat="1" ht="15" hidden="1" customHeight="1" x14ac:dyDescent="0.35"/>
    <row r="80" s="137" customFormat="1" ht="15" hidden="1" customHeight="1" x14ac:dyDescent="0.35"/>
    <row r="81" s="137" customFormat="1" ht="15" hidden="1" customHeight="1" x14ac:dyDescent="0.35"/>
    <row r="82" s="137" customFormat="1" ht="15" hidden="1" customHeight="1" x14ac:dyDescent="0.35"/>
    <row r="83" s="137" customFormat="1" ht="15" hidden="1" customHeight="1" x14ac:dyDescent="0.35"/>
    <row r="84" s="137" customFormat="1" ht="15" hidden="1" customHeight="1" x14ac:dyDescent="0.35"/>
    <row r="85" s="137" customFormat="1" ht="15" hidden="1" customHeight="1" x14ac:dyDescent="0.35"/>
    <row r="86" s="137" customFormat="1" ht="15" hidden="1" customHeight="1" x14ac:dyDescent="0.35"/>
    <row r="87" s="137" customFormat="1" ht="15" hidden="1" customHeight="1" x14ac:dyDescent="0.35"/>
    <row r="88" s="137" customFormat="1" ht="15" hidden="1" customHeight="1" x14ac:dyDescent="0.35"/>
    <row r="89" s="137" customFormat="1" ht="15" hidden="1" customHeight="1" x14ac:dyDescent="0.35"/>
    <row r="90" s="137" customFormat="1" ht="15" hidden="1" customHeight="1" x14ac:dyDescent="0.35"/>
    <row r="91" s="137" customFormat="1" ht="15" hidden="1" customHeight="1" x14ac:dyDescent="0.35"/>
    <row r="92" s="137" customFormat="1" ht="15" hidden="1" customHeight="1" x14ac:dyDescent="0.35"/>
    <row r="93" s="137" customFormat="1" ht="15" hidden="1" customHeight="1" x14ac:dyDescent="0.35"/>
    <row r="94" s="137" customFormat="1" ht="15" hidden="1" customHeight="1" x14ac:dyDescent="0.35"/>
    <row r="95" s="137" customFormat="1" ht="15" hidden="1" customHeight="1" x14ac:dyDescent="0.35"/>
    <row r="96" s="137" customFormat="1" ht="15" hidden="1" customHeight="1" x14ac:dyDescent="0.35"/>
    <row r="97" s="137" customFormat="1" ht="15" hidden="1" customHeight="1" x14ac:dyDescent="0.35"/>
    <row r="98" s="137" customFormat="1" ht="15" hidden="1" customHeight="1" x14ac:dyDescent="0.35"/>
    <row r="99" s="137" customFormat="1" ht="15" hidden="1" customHeight="1" x14ac:dyDescent="0.35"/>
    <row r="100" s="137" customFormat="1" ht="15" hidden="1" customHeight="1" x14ac:dyDescent="0.35"/>
    <row r="101" s="137" customFormat="1" ht="15" hidden="1" customHeight="1" x14ac:dyDescent="0.35"/>
    <row r="102" s="137" customFormat="1" ht="15" hidden="1" customHeight="1" x14ac:dyDescent="0.35"/>
    <row r="103" s="137" customFormat="1" ht="15" hidden="1" customHeight="1" x14ac:dyDescent="0.35"/>
    <row r="104" s="137" customFormat="1" ht="15" hidden="1" customHeight="1" x14ac:dyDescent="0.35"/>
    <row r="105" s="137" customFormat="1" ht="15" hidden="1" customHeight="1" x14ac:dyDescent="0.35"/>
    <row r="106" s="137" customFormat="1" ht="15" hidden="1" customHeight="1" x14ac:dyDescent="0.35"/>
    <row r="107" s="137" customFormat="1" ht="15" hidden="1" customHeight="1" x14ac:dyDescent="0.35"/>
    <row r="108" s="137" customFormat="1" ht="15" hidden="1" customHeight="1" x14ac:dyDescent="0.35"/>
    <row r="109" s="137" customFormat="1" ht="15" hidden="1" customHeight="1" x14ac:dyDescent="0.35"/>
    <row r="110" s="137" customFormat="1" ht="15" hidden="1" customHeight="1" x14ac:dyDescent="0.35"/>
    <row r="111" s="137" customFormat="1" ht="15" hidden="1" customHeight="1" x14ac:dyDescent="0.35"/>
    <row r="112" s="137" customFormat="1" ht="15" hidden="1" customHeight="1" x14ac:dyDescent="0.35"/>
    <row r="113" s="137" customFormat="1" ht="15" hidden="1" customHeight="1" x14ac:dyDescent="0.35"/>
    <row r="114" s="137" customFormat="1" ht="15" hidden="1" customHeight="1" x14ac:dyDescent="0.35"/>
    <row r="115" s="137" customFormat="1" ht="15" hidden="1" customHeight="1" x14ac:dyDescent="0.35"/>
    <row r="116" s="137" customFormat="1" ht="15" hidden="1" customHeight="1" x14ac:dyDescent="0.35"/>
    <row r="117" s="137" customFormat="1" ht="15" hidden="1" customHeight="1" x14ac:dyDescent="0.35"/>
    <row r="118" s="137" customFormat="1" ht="15" hidden="1" customHeight="1" x14ac:dyDescent="0.35"/>
    <row r="119" s="137" customFormat="1" ht="15" hidden="1" customHeight="1" x14ac:dyDescent="0.35"/>
    <row r="120" s="137" customFormat="1" ht="15" hidden="1" customHeight="1" x14ac:dyDescent="0.35"/>
    <row r="121" s="137" customFormat="1" ht="15" hidden="1" customHeight="1" x14ac:dyDescent="0.35"/>
    <row r="122" s="137" customFormat="1" ht="15" hidden="1" customHeight="1" x14ac:dyDescent="0.35"/>
    <row r="123" s="137" customFormat="1" ht="15" hidden="1" customHeight="1" x14ac:dyDescent="0.35"/>
    <row r="124" s="137" customFormat="1" ht="15" hidden="1" customHeight="1" x14ac:dyDescent="0.35"/>
    <row r="125" s="137" customFormat="1" ht="15" hidden="1" customHeight="1" x14ac:dyDescent="0.35"/>
    <row r="126" s="137" customFormat="1" ht="15" hidden="1" customHeight="1" x14ac:dyDescent="0.35"/>
    <row r="127" s="137" customFormat="1" ht="15" hidden="1" customHeight="1" x14ac:dyDescent="0.35"/>
    <row r="128" s="137" customFormat="1" ht="15" hidden="1" customHeight="1" x14ac:dyDescent="0.35"/>
    <row r="129" s="137" customFormat="1" ht="15" hidden="1" customHeight="1" x14ac:dyDescent="0.35"/>
    <row r="130" s="137" customFormat="1" ht="15" hidden="1" customHeight="1" x14ac:dyDescent="0.35"/>
    <row r="131" s="137" customFormat="1" ht="15" hidden="1" customHeight="1" x14ac:dyDescent="0.35"/>
    <row r="132" s="137" customFormat="1" ht="15" hidden="1" customHeight="1" x14ac:dyDescent="0.35"/>
    <row r="133" s="137" customFormat="1" ht="15" hidden="1" customHeight="1" x14ac:dyDescent="0.35"/>
    <row r="134" s="137" customFormat="1" ht="15" hidden="1" customHeight="1" x14ac:dyDescent="0.35"/>
    <row r="135" s="137" customFormat="1" ht="15" hidden="1" customHeight="1" x14ac:dyDescent="0.35"/>
    <row r="136" s="137" customFormat="1" ht="15" hidden="1" customHeight="1" x14ac:dyDescent="0.35"/>
    <row r="137" s="137" customFormat="1" ht="15" hidden="1" customHeight="1" x14ac:dyDescent="0.35"/>
    <row r="138" s="137" customFormat="1" ht="15" hidden="1" customHeight="1" x14ac:dyDescent="0.35"/>
    <row r="139" s="137" customFormat="1" ht="15" hidden="1" customHeight="1" x14ac:dyDescent="0.35"/>
    <row r="140" s="137" customFormat="1" ht="15" hidden="1" customHeight="1" x14ac:dyDescent="0.35"/>
    <row r="141" s="137" customFormat="1" ht="15" hidden="1" customHeight="1" x14ac:dyDescent="0.35"/>
    <row r="142" s="137" customFormat="1" ht="15" hidden="1" customHeight="1" x14ac:dyDescent="0.35"/>
    <row r="143" s="137" customFormat="1" ht="15" hidden="1" customHeight="1" x14ac:dyDescent="0.35"/>
    <row r="144" s="137" customFormat="1" ht="15" hidden="1" customHeight="1" x14ac:dyDescent="0.35"/>
    <row r="145" s="137" customFormat="1" ht="15" hidden="1" customHeight="1" x14ac:dyDescent="0.35"/>
    <row r="146" s="137" customFormat="1" ht="15" hidden="1" customHeight="1" x14ac:dyDescent="0.35"/>
    <row r="147" s="137" customFormat="1" ht="15" hidden="1" customHeight="1" x14ac:dyDescent="0.35"/>
    <row r="148" s="137" customFormat="1" ht="15" hidden="1" customHeight="1" x14ac:dyDescent="0.35"/>
    <row r="149" s="137" customFormat="1" ht="15" hidden="1" customHeight="1" x14ac:dyDescent="0.35"/>
    <row r="150" s="137" customFormat="1" ht="15" hidden="1" customHeight="1" x14ac:dyDescent="0.35"/>
    <row r="151" s="137" customFormat="1" ht="15" hidden="1" customHeight="1" x14ac:dyDescent="0.35"/>
    <row r="152" s="137" customFormat="1" ht="15" hidden="1" customHeight="1" x14ac:dyDescent="0.35"/>
    <row r="153" s="137" customFormat="1" ht="15" hidden="1" customHeight="1" x14ac:dyDescent="0.35"/>
    <row r="154" s="137" customFormat="1" ht="15" hidden="1" customHeight="1" x14ac:dyDescent="0.35"/>
    <row r="155" s="137" customFormat="1" ht="15" hidden="1" customHeight="1" x14ac:dyDescent="0.35"/>
    <row r="156" s="137" customFormat="1" ht="15" hidden="1" customHeight="1" x14ac:dyDescent="0.35"/>
    <row r="157" s="137" customFormat="1" ht="15" hidden="1" customHeight="1" x14ac:dyDescent="0.35"/>
    <row r="158" s="137" customFormat="1" ht="15" hidden="1" customHeight="1" x14ac:dyDescent="0.35"/>
    <row r="159" s="137" customFormat="1" ht="15" hidden="1" customHeight="1" x14ac:dyDescent="0.35"/>
    <row r="160" s="137" customFormat="1" ht="15" hidden="1" customHeight="1" x14ac:dyDescent="0.35"/>
    <row r="161" s="137" customFormat="1" ht="15" hidden="1" customHeight="1" x14ac:dyDescent="0.35"/>
    <row r="162" s="137" customFormat="1" ht="15" hidden="1" customHeight="1" x14ac:dyDescent="0.35"/>
    <row r="163" s="137" customFormat="1" ht="15" hidden="1" customHeight="1" x14ac:dyDescent="0.35"/>
    <row r="164" s="137" customFormat="1" ht="15" hidden="1" customHeight="1" x14ac:dyDescent="0.35"/>
    <row r="165" s="137" customFormat="1" ht="15" hidden="1" customHeight="1" x14ac:dyDescent="0.35"/>
    <row r="166" s="137" customFormat="1" ht="15" hidden="1" customHeight="1" x14ac:dyDescent="0.35"/>
    <row r="167" s="137" customFormat="1" ht="15" hidden="1" customHeight="1" x14ac:dyDescent="0.35"/>
    <row r="168" s="137" customFormat="1" ht="15" hidden="1" customHeight="1" x14ac:dyDescent="0.35"/>
    <row r="169" s="137" customFormat="1" ht="15" hidden="1" customHeight="1" x14ac:dyDescent="0.35"/>
    <row r="170" s="137" customFormat="1" ht="15" hidden="1" customHeight="1" x14ac:dyDescent="0.35"/>
    <row r="171" s="137" customFormat="1" ht="15" hidden="1" customHeight="1" x14ac:dyDescent="0.35"/>
    <row r="172" s="137" customFormat="1" ht="15" hidden="1" customHeight="1" x14ac:dyDescent="0.35"/>
    <row r="173" s="137" customFormat="1" ht="15" hidden="1" customHeight="1" x14ac:dyDescent="0.35"/>
    <row r="174" s="137" customFormat="1" ht="15" hidden="1" customHeight="1" x14ac:dyDescent="0.35"/>
    <row r="175" s="137" customFormat="1" ht="15" hidden="1" customHeight="1" x14ac:dyDescent="0.35"/>
    <row r="176" s="137" customFormat="1" ht="15" hidden="1" customHeight="1" x14ac:dyDescent="0.35"/>
    <row r="177" s="137" customFormat="1" ht="15" hidden="1" customHeight="1" x14ac:dyDescent="0.35"/>
    <row r="178" s="137" customFormat="1" ht="15" hidden="1" customHeight="1" x14ac:dyDescent="0.35"/>
    <row r="179" s="137" customFormat="1" ht="15" hidden="1" customHeight="1" x14ac:dyDescent="0.35"/>
    <row r="180" s="137" customFormat="1" ht="15" hidden="1" customHeight="1" x14ac:dyDescent="0.35"/>
    <row r="181" s="137" customFormat="1" ht="15" hidden="1" customHeight="1" x14ac:dyDescent="0.35"/>
    <row r="182" s="137" customFormat="1" ht="15" hidden="1" customHeight="1" x14ac:dyDescent="0.35"/>
    <row r="183" s="137" customFormat="1" ht="15" hidden="1" customHeight="1" x14ac:dyDescent="0.35"/>
    <row r="184" s="137" customFormat="1" ht="15" hidden="1" customHeight="1" x14ac:dyDescent="0.35"/>
    <row r="185" s="137" customFormat="1" ht="15" hidden="1" customHeight="1" x14ac:dyDescent="0.35"/>
    <row r="186" s="137" customFormat="1" ht="15" hidden="1" customHeight="1" x14ac:dyDescent="0.35"/>
    <row r="187" s="137" customFormat="1" ht="15" hidden="1" customHeight="1" x14ac:dyDescent="0.35"/>
    <row r="188" s="137" customFormat="1" ht="15" hidden="1" customHeight="1" x14ac:dyDescent="0.35"/>
    <row r="189" s="137" customFormat="1" ht="15" hidden="1" customHeight="1" x14ac:dyDescent="0.35"/>
    <row r="190" s="137" customFormat="1" ht="15" hidden="1" customHeight="1" x14ac:dyDescent="0.35"/>
    <row r="191" s="137" customFormat="1" ht="15" hidden="1" customHeight="1" x14ac:dyDescent="0.35"/>
    <row r="192" s="137" customFormat="1" ht="15" hidden="1" customHeight="1" x14ac:dyDescent="0.35"/>
    <row r="193" s="137" customFormat="1" ht="15" hidden="1" customHeight="1" x14ac:dyDescent="0.35"/>
    <row r="194" s="137" customFormat="1" ht="15" hidden="1" customHeight="1" x14ac:dyDescent="0.35"/>
    <row r="195" s="137" customFormat="1" ht="15" hidden="1" customHeight="1" x14ac:dyDescent="0.35"/>
    <row r="196" s="137" customFormat="1" ht="15" hidden="1" customHeight="1" x14ac:dyDescent="0.35"/>
    <row r="197" s="137" customFormat="1" ht="15" hidden="1" customHeight="1" x14ac:dyDescent="0.35"/>
    <row r="198" s="137" customFormat="1" ht="15" hidden="1" customHeight="1" x14ac:dyDescent="0.35"/>
    <row r="199" s="137" customFormat="1" ht="15" hidden="1" customHeight="1" x14ac:dyDescent="0.35"/>
    <row r="200" s="137" customFormat="1" ht="15" hidden="1" customHeight="1" x14ac:dyDescent="0.35"/>
    <row r="201" s="137" customFormat="1" ht="15" hidden="1" customHeight="1" x14ac:dyDescent="0.35"/>
    <row r="202" s="137" customFormat="1" ht="15" hidden="1" customHeight="1" x14ac:dyDescent="0.35"/>
    <row r="203" s="137" customFormat="1" ht="15" hidden="1" customHeight="1" x14ac:dyDescent="0.35"/>
    <row r="204" s="137" customFormat="1" ht="15" hidden="1" customHeight="1" x14ac:dyDescent="0.35"/>
    <row r="205" s="137" customFormat="1" ht="15" hidden="1" customHeight="1" x14ac:dyDescent="0.35"/>
    <row r="206" s="137" customFormat="1" ht="15" hidden="1" customHeight="1" x14ac:dyDescent="0.35"/>
    <row r="207" s="137" customFormat="1" ht="15" hidden="1" customHeight="1" x14ac:dyDescent="0.35"/>
    <row r="208" s="137" customFormat="1" ht="15" hidden="1" customHeight="1" x14ac:dyDescent="0.35"/>
    <row r="209" s="137" customFormat="1" ht="15" hidden="1" customHeight="1" x14ac:dyDescent="0.35"/>
    <row r="210" s="137" customFormat="1" ht="15" hidden="1" customHeight="1" x14ac:dyDescent="0.35"/>
    <row r="211" s="137" customFormat="1" ht="15" hidden="1" customHeight="1" x14ac:dyDescent="0.35"/>
    <row r="212" s="137" customFormat="1" ht="15" hidden="1" customHeight="1" x14ac:dyDescent="0.35"/>
    <row r="213" s="137" customFormat="1" ht="15" hidden="1" customHeight="1" x14ac:dyDescent="0.35"/>
    <row r="214" s="137" customFormat="1" ht="15" hidden="1" customHeight="1" x14ac:dyDescent="0.35"/>
    <row r="215" s="137" customFormat="1" ht="15" hidden="1" customHeight="1" x14ac:dyDescent="0.35"/>
    <row r="216" s="137" customFormat="1" ht="15" hidden="1" customHeight="1" x14ac:dyDescent="0.35"/>
    <row r="217" s="137" customFormat="1" ht="15" hidden="1" customHeight="1" x14ac:dyDescent="0.35"/>
    <row r="218" s="137" customFormat="1" ht="15" hidden="1" customHeight="1" x14ac:dyDescent="0.35"/>
    <row r="219" s="137" customFormat="1" ht="15" hidden="1" customHeight="1" x14ac:dyDescent="0.35"/>
    <row r="220" s="137" customFormat="1" ht="15" hidden="1" customHeight="1" x14ac:dyDescent="0.35"/>
    <row r="221" s="137" customFormat="1" ht="15" hidden="1" customHeight="1" x14ac:dyDescent="0.35"/>
    <row r="222" s="137" customFormat="1" ht="15" hidden="1" customHeight="1" x14ac:dyDescent="0.35"/>
    <row r="223" s="137" customFormat="1" ht="15" hidden="1" customHeight="1" x14ac:dyDescent="0.35"/>
    <row r="224" s="137" customFormat="1" ht="15" hidden="1" customHeight="1" x14ac:dyDescent="0.35"/>
    <row r="225" s="137" customFormat="1" ht="15" hidden="1" customHeight="1" x14ac:dyDescent="0.35"/>
    <row r="226" s="137" customFormat="1" ht="15" hidden="1" customHeight="1" x14ac:dyDescent="0.35"/>
    <row r="227" s="137" customFormat="1" ht="15" hidden="1" customHeight="1" x14ac:dyDescent="0.35"/>
    <row r="228" s="137" customFormat="1" ht="15" hidden="1" customHeight="1" x14ac:dyDescent="0.35"/>
    <row r="229" s="137" customFormat="1" ht="15" hidden="1" customHeight="1" x14ac:dyDescent="0.35"/>
    <row r="230" s="137" customFormat="1" ht="15" hidden="1" customHeight="1" x14ac:dyDescent="0.35"/>
    <row r="231" s="137" customFormat="1" ht="15" hidden="1" customHeight="1" x14ac:dyDescent="0.35"/>
    <row r="232" s="137" customFormat="1" ht="15" hidden="1" customHeight="1" x14ac:dyDescent="0.35"/>
    <row r="233" s="137" customFormat="1" ht="15" hidden="1" customHeight="1" x14ac:dyDescent="0.35"/>
    <row r="234" s="137" customFormat="1" ht="15" hidden="1" customHeight="1" x14ac:dyDescent="0.35"/>
    <row r="235" s="137" customFormat="1" ht="15" hidden="1" customHeight="1" x14ac:dyDescent="0.35"/>
    <row r="236" s="137" customFormat="1" ht="15" hidden="1" customHeight="1" x14ac:dyDescent="0.35"/>
    <row r="237" s="137" customFormat="1" ht="15" hidden="1" customHeight="1" x14ac:dyDescent="0.35"/>
    <row r="238" s="137" customFormat="1" ht="15" hidden="1" customHeight="1" x14ac:dyDescent="0.35"/>
    <row r="239" s="137" customFormat="1" ht="15" hidden="1" customHeight="1" x14ac:dyDescent="0.35"/>
    <row r="240" s="137" customFormat="1" ht="15" hidden="1" customHeight="1" x14ac:dyDescent="0.35"/>
    <row r="241" s="137" customFormat="1" ht="15" hidden="1" customHeight="1" x14ac:dyDescent="0.35"/>
    <row r="242" s="137" customFormat="1" ht="15" hidden="1" customHeight="1" x14ac:dyDescent="0.35"/>
    <row r="243" s="137" customFormat="1" ht="15" hidden="1" customHeight="1" x14ac:dyDescent="0.35"/>
    <row r="244" s="137" customFormat="1" ht="15" hidden="1" customHeight="1" x14ac:dyDescent="0.35"/>
    <row r="245" s="137" customFormat="1" ht="15" hidden="1" customHeight="1" x14ac:dyDescent="0.35"/>
    <row r="246" s="137" customFormat="1" ht="15" hidden="1" customHeight="1" x14ac:dyDescent="0.35"/>
    <row r="247" s="137" customFormat="1" ht="15" hidden="1" customHeight="1" x14ac:dyDescent="0.35"/>
    <row r="248" s="137" customFormat="1" ht="15" hidden="1" customHeight="1" x14ac:dyDescent="0.35"/>
    <row r="249" s="137" customFormat="1" ht="15" hidden="1" customHeight="1" x14ac:dyDescent="0.35"/>
    <row r="250" s="137" customFormat="1" ht="15" hidden="1" customHeight="1" x14ac:dyDescent="0.35"/>
    <row r="251" s="137" customFormat="1" ht="15" hidden="1" customHeight="1" x14ac:dyDescent="0.35"/>
    <row r="252" s="137" customFormat="1" ht="15" hidden="1" customHeight="1" x14ac:dyDescent="0.35"/>
    <row r="253" s="137" customFormat="1" ht="15" hidden="1" customHeight="1" x14ac:dyDescent="0.35"/>
    <row r="254" s="137" customFormat="1" ht="15" hidden="1" customHeight="1" x14ac:dyDescent="0.35"/>
    <row r="255" s="137" customFormat="1" ht="15" hidden="1" customHeight="1" x14ac:dyDescent="0.35"/>
    <row r="256" s="137" customFormat="1" ht="15" hidden="1" customHeight="1" x14ac:dyDescent="0.35"/>
    <row r="257" s="137" customFormat="1" ht="15" hidden="1" customHeight="1" x14ac:dyDescent="0.35"/>
    <row r="258" s="137" customFormat="1" ht="15" hidden="1" customHeight="1" x14ac:dyDescent="0.35"/>
    <row r="259" s="137" customFormat="1" ht="15" hidden="1" customHeight="1" x14ac:dyDescent="0.35"/>
    <row r="260" s="137" customFormat="1" ht="15" hidden="1" customHeight="1" x14ac:dyDescent="0.35"/>
    <row r="261" s="137" customFormat="1" ht="15" hidden="1" customHeight="1" x14ac:dyDescent="0.35"/>
    <row r="262" s="137" customFormat="1" ht="15" hidden="1" customHeight="1" x14ac:dyDescent="0.35"/>
    <row r="263" s="137" customFormat="1" ht="15" hidden="1" customHeight="1" x14ac:dyDescent="0.35"/>
    <row r="264" s="137" customFormat="1" ht="15" hidden="1" customHeight="1" x14ac:dyDescent="0.35"/>
    <row r="265" s="137" customFormat="1" ht="15" hidden="1" customHeight="1" x14ac:dyDescent="0.35"/>
    <row r="266" s="137" customFormat="1" ht="15" hidden="1" customHeight="1" x14ac:dyDescent="0.35"/>
    <row r="267" s="137" customFormat="1" ht="15" hidden="1" customHeight="1" x14ac:dyDescent="0.35"/>
    <row r="268" s="137" customFormat="1" ht="15" hidden="1" customHeight="1" x14ac:dyDescent="0.35"/>
    <row r="269" s="137" customFormat="1" ht="15" hidden="1" customHeight="1" x14ac:dyDescent="0.35"/>
    <row r="270" s="137" customFormat="1" ht="15" hidden="1" customHeight="1" x14ac:dyDescent="0.35"/>
    <row r="271" s="137" customFormat="1" ht="15" hidden="1" customHeight="1" x14ac:dyDescent="0.35"/>
    <row r="272" s="137" customFormat="1" ht="15" hidden="1" customHeight="1" x14ac:dyDescent="0.35"/>
    <row r="273" s="137" customFormat="1" ht="15" hidden="1" customHeight="1" x14ac:dyDescent="0.35"/>
    <row r="274" s="137" customFormat="1" ht="15" hidden="1" customHeight="1" x14ac:dyDescent="0.35"/>
    <row r="275" s="137" customFormat="1" ht="15" hidden="1" customHeight="1" x14ac:dyDescent="0.35"/>
    <row r="276" s="137" customFormat="1" ht="15" hidden="1" customHeight="1" x14ac:dyDescent="0.35"/>
    <row r="277" s="137" customFormat="1" ht="15" hidden="1" customHeight="1" x14ac:dyDescent="0.35"/>
    <row r="278" s="137" customFormat="1" ht="15" hidden="1" customHeight="1" x14ac:dyDescent="0.35"/>
    <row r="279" s="137" customFormat="1" ht="15" hidden="1" customHeight="1" x14ac:dyDescent="0.35"/>
    <row r="280" s="137" customFormat="1" ht="15" hidden="1" customHeight="1" x14ac:dyDescent="0.35"/>
    <row r="281" s="137" customFormat="1" ht="15" hidden="1" customHeight="1" x14ac:dyDescent="0.35"/>
    <row r="282" s="137" customFormat="1" ht="15" hidden="1" customHeight="1" x14ac:dyDescent="0.35"/>
    <row r="283" s="137" customFormat="1" ht="15" hidden="1" customHeight="1" x14ac:dyDescent="0.35"/>
    <row r="284" s="137" customFormat="1" ht="15" hidden="1" customHeight="1" x14ac:dyDescent="0.35"/>
    <row r="285" s="137" customFormat="1" ht="15" hidden="1" customHeight="1" x14ac:dyDescent="0.35"/>
    <row r="286" s="137" customFormat="1" ht="15" hidden="1" customHeight="1" x14ac:dyDescent="0.35"/>
    <row r="287" s="137" customFormat="1" ht="15" hidden="1" customHeight="1" x14ac:dyDescent="0.35"/>
    <row r="288" s="137" customFormat="1" ht="15" hidden="1" customHeight="1" x14ac:dyDescent="0.35"/>
    <row r="289" s="137" customFormat="1" ht="15" hidden="1" customHeight="1" x14ac:dyDescent="0.35"/>
    <row r="290" s="137" customFormat="1" ht="15" hidden="1" customHeight="1" x14ac:dyDescent="0.35"/>
    <row r="291" s="137" customFormat="1" ht="15" hidden="1" customHeight="1" x14ac:dyDescent="0.35"/>
    <row r="292" s="137" customFormat="1" ht="15" hidden="1" customHeight="1" x14ac:dyDescent="0.35"/>
    <row r="293" s="137" customFormat="1" ht="15" hidden="1" customHeight="1" x14ac:dyDescent="0.35"/>
    <row r="294" s="137" customFormat="1" ht="15" hidden="1" customHeight="1" x14ac:dyDescent="0.35"/>
    <row r="295" s="137" customFormat="1" ht="15" hidden="1" customHeight="1" x14ac:dyDescent="0.35"/>
    <row r="296" s="137" customFormat="1" ht="15" hidden="1" customHeight="1" x14ac:dyDescent="0.35"/>
    <row r="297" s="137" customFormat="1" ht="15" hidden="1" customHeight="1" x14ac:dyDescent="0.35"/>
    <row r="298" s="137" customFormat="1" ht="15" hidden="1" customHeight="1" x14ac:dyDescent="0.35"/>
    <row r="299" s="137" customFormat="1" ht="15" hidden="1" customHeight="1" x14ac:dyDescent="0.35"/>
    <row r="300" s="137" customFormat="1" ht="15" hidden="1" customHeight="1" x14ac:dyDescent="0.35"/>
    <row r="301" s="137" customFormat="1" ht="15" hidden="1" customHeight="1" x14ac:dyDescent="0.35"/>
    <row r="302" s="137" customFormat="1" ht="15" hidden="1" customHeight="1" x14ac:dyDescent="0.35"/>
    <row r="303" s="137" customFormat="1" ht="15" hidden="1" customHeight="1" x14ac:dyDescent="0.35"/>
    <row r="304" s="137" customFormat="1" ht="15" hidden="1" customHeight="1" x14ac:dyDescent="0.35"/>
    <row r="305" s="137" customFormat="1" ht="15" hidden="1" customHeight="1" x14ac:dyDescent="0.35"/>
    <row r="306" s="137" customFormat="1" ht="15" hidden="1" customHeight="1" x14ac:dyDescent="0.35"/>
    <row r="307" s="137" customFormat="1" ht="15" hidden="1" customHeight="1" x14ac:dyDescent="0.35"/>
    <row r="308" s="137" customFormat="1" ht="15" hidden="1" customHeight="1" x14ac:dyDescent="0.35"/>
    <row r="309" s="137" customFormat="1" ht="15" hidden="1" customHeight="1" x14ac:dyDescent="0.35"/>
    <row r="310" s="137" customFormat="1" ht="15" hidden="1" customHeight="1" x14ac:dyDescent="0.35"/>
    <row r="311" s="137" customFormat="1" ht="15" hidden="1" customHeight="1" x14ac:dyDescent="0.35"/>
    <row r="312" s="137" customFormat="1" ht="15" hidden="1" customHeight="1" x14ac:dyDescent="0.35"/>
    <row r="313" s="137" customFormat="1" ht="15" hidden="1" customHeight="1" x14ac:dyDescent="0.35"/>
    <row r="314" s="137" customFormat="1" ht="15" hidden="1" customHeight="1" x14ac:dyDescent="0.35"/>
    <row r="315" s="137" customFormat="1" ht="15" hidden="1" customHeight="1" x14ac:dyDescent="0.35"/>
    <row r="316" s="137" customFormat="1" ht="15" hidden="1" customHeight="1" x14ac:dyDescent="0.35"/>
    <row r="317" s="137" customFormat="1" ht="15" hidden="1" customHeight="1" x14ac:dyDescent="0.35"/>
    <row r="318" s="137" customFormat="1" ht="15" hidden="1" customHeight="1" x14ac:dyDescent="0.35"/>
    <row r="319" s="137" customFormat="1" ht="15" hidden="1" customHeight="1" x14ac:dyDescent="0.35"/>
    <row r="320" s="137" customFormat="1" ht="15" hidden="1" customHeight="1" x14ac:dyDescent="0.35"/>
    <row r="321" s="137" customFormat="1" ht="15" hidden="1" customHeight="1" x14ac:dyDescent="0.35"/>
    <row r="322" s="137" customFormat="1" ht="15" hidden="1" customHeight="1" x14ac:dyDescent="0.35"/>
    <row r="323" s="137" customFormat="1" ht="15" hidden="1" customHeight="1" x14ac:dyDescent="0.35"/>
    <row r="324" s="137" customFormat="1" ht="15" hidden="1" customHeight="1" x14ac:dyDescent="0.35"/>
    <row r="325" s="137" customFormat="1" ht="15" hidden="1" customHeight="1" x14ac:dyDescent="0.35"/>
    <row r="326" s="137" customFormat="1" ht="15" hidden="1" customHeight="1" x14ac:dyDescent="0.35"/>
    <row r="327" s="137" customFormat="1" ht="15" hidden="1" customHeight="1" x14ac:dyDescent="0.35"/>
    <row r="328" s="137" customFormat="1" ht="15" hidden="1" customHeight="1" x14ac:dyDescent="0.35"/>
    <row r="329" s="137" customFormat="1" ht="15" hidden="1" customHeight="1" x14ac:dyDescent="0.35"/>
    <row r="330" s="137" customFormat="1" ht="15" hidden="1" customHeight="1" x14ac:dyDescent="0.35"/>
    <row r="331" s="137" customFormat="1" ht="15" hidden="1" customHeight="1" x14ac:dyDescent="0.35"/>
    <row r="332" s="137" customFormat="1" ht="15" hidden="1" customHeight="1" x14ac:dyDescent="0.35"/>
    <row r="333" s="137" customFormat="1" ht="15" hidden="1" customHeight="1" x14ac:dyDescent="0.35"/>
    <row r="334" s="137" customFormat="1" ht="15" hidden="1" customHeight="1" x14ac:dyDescent="0.35"/>
    <row r="335" s="137" customFormat="1" ht="15" hidden="1" customHeight="1" x14ac:dyDescent="0.35"/>
    <row r="336" s="137" customFormat="1" ht="15" hidden="1" customHeight="1" x14ac:dyDescent="0.35"/>
    <row r="337" s="137" customFormat="1" ht="15" hidden="1" customHeight="1" x14ac:dyDescent="0.35"/>
    <row r="338" s="137" customFormat="1" ht="15" hidden="1" customHeight="1" x14ac:dyDescent="0.35"/>
    <row r="339" s="137" customFormat="1" ht="15" hidden="1" customHeight="1" x14ac:dyDescent="0.35"/>
    <row r="340" s="137" customFormat="1" ht="15" hidden="1" customHeight="1" x14ac:dyDescent="0.35"/>
    <row r="341" s="137" customFormat="1" ht="15" hidden="1" customHeight="1" x14ac:dyDescent="0.35"/>
    <row r="342" s="137" customFormat="1" ht="15" hidden="1" customHeight="1" x14ac:dyDescent="0.35"/>
    <row r="343" s="137" customFormat="1" ht="15" hidden="1" customHeight="1" x14ac:dyDescent="0.35"/>
    <row r="344" s="137" customFormat="1" ht="15" hidden="1" customHeight="1" x14ac:dyDescent="0.35"/>
    <row r="345" s="137" customFormat="1" ht="15" hidden="1" customHeight="1" x14ac:dyDescent="0.35"/>
    <row r="346" s="137" customFormat="1" ht="15" hidden="1" customHeight="1" x14ac:dyDescent="0.35"/>
    <row r="347" s="137" customFormat="1" ht="15" hidden="1" customHeight="1" x14ac:dyDescent="0.35"/>
    <row r="348" s="137" customFormat="1" ht="15" hidden="1" customHeight="1" x14ac:dyDescent="0.35"/>
    <row r="349" s="137" customFormat="1" ht="15" hidden="1" customHeight="1" x14ac:dyDescent="0.35"/>
    <row r="350" s="137" customFormat="1" ht="15" hidden="1" customHeight="1" x14ac:dyDescent="0.35"/>
    <row r="351" s="137" customFormat="1" ht="15" hidden="1" customHeight="1" x14ac:dyDescent="0.35"/>
    <row r="352" s="137" customFormat="1" ht="15" hidden="1" customHeight="1" x14ac:dyDescent="0.35"/>
    <row r="353" s="137" customFormat="1" ht="15" hidden="1" customHeight="1" x14ac:dyDescent="0.35"/>
    <row r="354" s="137" customFormat="1" ht="15" hidden="1" customHeight="1" x14ac:dyDescent="0.35"/>
    <row r="355" s="137" customFormat="1" ht="15" hidden="1" customHeight="1" x14ac:dyDescent="0.35"/>
    <row r="356" s="137" customFormat="1" ht="15" hidden="1" customHeight="1" x14ac:dyDescent="0.35"/>
    <row r="357" s="137" customFormat="1" ht="15" hidden="1" customHeight="1" x14ac:dyDescent="0.35"/>
    <row r="358" s="137" customFormat="1" ht="15" hidden="1" customHeight="1" x14ac:dyDescent="0.35"/>
    <row r="359" s="137" customFormat="1" ht="15" hidden="1" customHeight="1" x14ac:dyDescent="0.35"/>
    <row r="360" s="137" customFormat="1" ht="15" hidden="1" customHeight="1" x14ac:dyDescent="0.35"/>
    <row r="361" s="137" customFormat="1" ht="15" hidden="1" customHeight="1" x14ac:dyDescent="0.35"/>
    <row r="362" s="137" customFormat="1" ht="15" hidden="1" customHeight="1" x14ac:dyDescent="0.35"/>
    <row r="363" s="137" customFormat="1" ht="15" hidden="1" customHeight="1" x14ac:dyDescent="0.35"/>
    <row r="364" s="137" customFormat="1" ht="15" hidden="1" customHeight="1" x14ac:dyDescent="0.35"/>
    <row r="365" s="137" customFormat="1" ht="15" hidden="1" customHeight="1" x14ac:dyDescent="0.35"/>
    <row r="366" s="137" customFormat="1" ht="15" hidden="1" customHeight="1" x14ac:dyDescent="0.35"/>
    <row r="367" s="137" customFormat="1" ht="15" hidden="1" customHeight="1" x14ac:dyDescent="0.35"/>
    <row r="368" s="137" customFormat="1" ht="15" hidden="1" customHeight="1" x14ac:dyDescent="0.35"/>
    <row r="369" s="137" customFormat="1" ht="15" hidden="1" customHeight="1" x14ac:dyDescent="0.35"/>
    <row r="370" s="137" customFormat="1" ht="15" hidden="1" customHeight="1" x14ac:dyDescent="0.35"/>
    <row r="371" s="137" customFormat="1" ht="15" hidden="1" customHeight="1" x14ac:dyDescent="0.35"/>
    <row r="372" s="137" customFormat="1" ht="15" hidden="1" customHeight="1" x14ac:dyDescent="0.35"/>
    <row r="373" s="137" customFormat="1" ht="15" hidden="1" customHeight="1" x14ac:dyDescent="0.35"/>
    <row r="374" s="137" customFormat="1" ht="15" hidden="1" customHeight="1" x14ac:dyDescent="0.35"/>
    <row r="375" s="137" customFormat="1" ht="15" hidden="1" customHeight="1" x14ac:dyDescent="0.35"/>
    <row r="376" s="137" customFormat="1" ht="15" hidden="1" customHeight="1" x14ac:dyDescent="0.35"/>
    <row r="377" s="137" customFormat="1" ht="15" hidden="1" customHeight="1" x14ac:dyDescent="0.35"/>
    <row r="378" s="137" customFormat="1" ht="15" hidden="1" customHeight="1" x14ac:dyDescent="0.35"/>
    <row r="379" s="137" customFormat="1" ht="15" hidden="1" customHeight="1" x14ac:dyDescent="0.35"/>
    <row r="380" s="137" customFormat="1" ht="15" hidden="1" customHeight="1" x14ac:dyDescent="0.35"/>
    <row r="381" s="137" customFormat="1" ht="15" hidden="1" customHeight="1" x14ac:dyDescent="0.35"/>
    <row r="382" s="137" customFormat="1" ht="15" hidden="1" customHeight="1" x14ac:dyDescent="0.35"/>
    <row r="383" s="137" customFormat="1" ht="15" hidden="1" customHeight="1" x14ac:dyDescent="0.35"/>
    <row r="384" s="137" customFormat="1" ht="15" hidden="1" customHeight="1" x14ac:dyDescent="0.35"/>
    <row r="385" s="137" customFormat="1" ht="15" hidden="1" customHeight="1" x14ac:dyDescent="0.35"/>
    <row r="386" s="137" customFormat="1" ht="15" hidden="1" customHeight="1" x14ac:dyDescent="0.35"/>
    <row r="387" s="137" customFormat="1" ht="15" hidden="1" customHeight="1" x14ac:dyDescent="0.35"/>
    <row r="388" s="137" customFormat="1" ht="15" hidden="1" customHeight="1" x14ac:dyDescent="0.35"/>
    <row r="389" s="137" customFormat="1" ht="15" hidden="1" customHeight="1" x14ac:dyDescent="0.35"/>
    <row r="390" s="137" customFormat="1" ht="15" hidden="1" customHeight="1" x14ac:dyDescent="0.35"/>
    <row r="391" s="137" customFormat="1" ht="15" hidden="1" customHeight="1" x14ac:dyDescent="0.35"/>
    <row r="392" s="137" customFormat="1" ht="15" hidden="1" customHeight="1" x14ac:dyDescent="0.35"/>
    <row r="393" s="137" customFormat="1" ht="15" hidden="1" customHeight="1" x14ac:dyDescent="0.35"/>
    <row r="394" s="137" customFormat="1" ht="15" hidden="1" customHeight="1" x14ac:dyDescent="0.35"/>
    <row r="395" s="137" customFormat="1" ht="15" hidden="1" customHeight="1" x14ac:dyDescent="0.35"/>
    <row r="396" s="137" customFormat="1" ht="15" hidden="1" customHeight="1" x14ac:dyDescent="0.35"/>
    <row r="397" s="137" customFormat="1" ht="15" hidden="1" customHeight="1" x14ac:dyDescent="0.35"/>
    <row r="398" s="137" customFormat="1" ht="15" hidden="1" customHeight="1" x14ac:dyDescent="0.35"/>
    <row r="399" s="137" customFormat="1" ht="15" hidden="1" customHeight="1" x14ac:dyDescent="0.35"/>
    <row r="400" s="137" customFormat="1" ht="15" hidden="1" customHeight="1" x14ac:dyDescent="0.35"/>
    <row r="401" s="137" customFormat="1" ht="15" hidden="1" customHeight="1" x14ac:dyDescent="0.35"/>
    <row r="402" s="137" customFormat="1" ht="15" hidden="1" customHeight="1" x14ac:dyDescent="0.35"/>
    <row r="403" s="137" customFormat="1" ht="15" hidden="1" customHeight="1" x14ac:dyDescent="0.35"/>
    <row r="404" s="137" customFormat="1" ht="15" hidden="1" customHeight="1" x14ac:dyDescent="0.35"/>
    <row r="405" s="137" customFormat="1" ht="15" hidden="1" customHeight="1" x14ac:dyDescent="0.35"/>
    <row r="406" s="137" customFormat="1" ht="15" hidden="1" customHeight="1" x14ac:dyDescent="0.35"/>
    <row r="407" s="137" customFormat="1" ht="15" hidden="1" customHeight="1" x14ac:dyDescent="0.35"/>
    <row r="408" s="137" customFormat="1" ht="15" hidden="1" customHeight="1" x14ac:dyDescent="0.35"/>
    <row r="409" s="137" customFormat="1" ht="15" hidden="1" customHeight="1" x14ac:dyDescent="0.35"/>
    <row r="410" s="137" customFormat="1" ht="15" hidden="1" customHeight="1" x14ac:dyDescent="0.35"/>
    <row r="411" s="137" customFormat="1" ht="15" hidden="1" customHeight="1" x14ac:dyDescent="0.35"/>
    <row r="412" s="137" customFormat="1" ht="15" hidden="1" customHeight="1" x14ac:dyDescent="0.35"/>
    <row r="413" s="137" customFormat="1" ht="15" hidden="1" customHeight="1" x14ac:dyDescent="0.35"/>
    <row r="414" ht="15" hidden="1" customHeight="1" x14ac:dyDescent="0.35"/>
    <row r="415" ht="15" hidden="1" customHeight="1" x14ac:dyDescent="0.35"/>
    <row r="416" ht="15" hidden="1" customHeight="1" x14ac:dyDescent="0.35"/>
    <row r="417" ht="15" hidden="1" customHeight="1" x14ac:dyDescent="0.35"/>
    <row r="418" ht="15" hidden="1" customHeight="1" x14ac:dyDescent="0.35"/>
    <row r="419" ht="15" hidden="1" customHeight="1" x14ac:dyDescent="0.35"/>
  </sheetData>
  <autoFilter ref="B2:P29" xr:uid="{4476FC2A-3397-46D9-9A74-F0E318EEB395}">
    <filterColumn colId="5" showButton="0"/>
  </autoFilter>
  <mergeCells count="17">
    <mergeCell ref="B1:C1"/>
    <mergeCell ref="D1:M1"/>
    <mergeCell ref="B2:B3"/>
    <mergeCell ref="C2:C3"/>
    <mergeCell ref="D2:D3"/>
    <mergeCell ref="E2:E3"/>
    <mergeCell ref="F2:F3"/>
    <mergeCell ref="G2:H2"/>
    <mergeCell ref="I2:I3"/>
    <mergeCell ref="Q2:Q3"/>
    <mergeCell ref="P2:P3"/>
    <mergeCell ref="O2:O3"/>
    <mergeCell ref="J2:J3"/>
    <mergeCell ref="K2:K3"/>
    <mergeCell ref="L2:L3"/>
    <mergeCell ref="M2:M3"/>
    <mergeCell ref="N2:N3"/>
  </mergeCells>
  <conditionalFormatting sqref="P5:Q9 P11:Q11 P13:Q13 P15:Q20 P15:P21 P23:Q27 P29:Q29">
    <cfRule type="cellIs" dxfId="41" priority="10" operator="equal">
      <formula>"Não Aplicável"</formula>
    </cfRule>
    <cfRule type="cellIs" dxfId="40" priority="11" operator="equal">
      <formula>"Não-Conforme"</formula>
    </cfRule>
    <cfRule type="cellIs" dxfId="39" priority="12" operator="equal">
      <formula>"Conforme"</formula>
    </cfRule>
  </conditionalFormatting>
  <dataValidations count="4">
    <dataValidation type="list" showInputMessage="1" showErrorMessage="1" sqref="G29:H29 G5:H9 G13:H13 G11:H11 G15:H27" xr:uid="{B816F5C2-5B12-4BD4-82C8-9AA6A05AF7FB}">
      <formula1>Marcador</formula1>
    </dataValidation>
    <dataValidation type="list" allowBlank="1" showInputMessage="1" showErrorMessage="1" errorTitle="Não é possível a digitação!" error="Escolha uma das opções da lista suspensa. A - Crítica, B-Grave, C-Moderada, D-Leve, E-Excelência." sqref="J29 J15:J27 J13 J11 J5:J9" xr:uid="{FA94CE96-3DDE-4DE8-AB14-E939BFE974EE}">
      <formula1>Criticidade</formula1>
    </dataValidation>
    <dataValidation type="list" allowBlank="1" showInputMessage="1" showErrorMessage="1" errorTitle="Não é possível a digitação!" error="Escolha uma das opções da lista suspensa. Base e U.M, Somente Base, Somente U.M." sqref="F29 F5:F9 F13 F11 F15:F27" xr:uid="{31C8224C-7260-49C8-8828-279766F4E066}">
      <formula1>Lista_local</formula1>
    </dataValidation>
    <dataValidation type="list" allowBlank="1" showInputMessage="1" showErrorMessage="1" errorTitle="Não é possível a digitação!" error="Escolha uma das opções da lista suspensa. PQ - Pré Qualificação; EX-Excelência." sqref="I15:I27 I13 I11 I5:I9 I29" xr:uid="{CAD8CD38-7F6B-4F1A-A4BA-043450B28753}">
      <formula1>Tipo_Requisito</formula1>
    </dataValidation>
  </dataValidations>
  <pageMargins left="0.511811024" right="0.511811024" top="0.78740157499999996" bottom="0.78740157499999996" header="0.31496062000000002" footer="0.31496062000000002"/>
  <pageSetup paperSize="8" scale="55" fitToHeight="0" orientation="landscape" r:id="rId1"/>
  <headerFooter>
    <oddFooter>&amp;C&amp;"Calibri"&amp;11&amp;K000000&amp;L&amp;1#&amp;"Trebuchet MS"&amp;9&amp;K737373PÚBLICA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52FFD-6A5E-4347-9295-3399B6D4810C}">
  <sheetPr>
    <tabColor theme="4" tint="0.59999389629810485"/>
    <pageSetUpPr fitToPage="1"/>
  </sheetPr>
  <dimension ref="A1:OG1048575"/>
  <sheetViews>
    <sheetView zoomScale="83" zoomScaleNormal="83" zoomScaleSheetLayoutView="70" workbookViewId="0">
      <pane ySplit="3" topLeftCell="A4" activePane="bottomLeft" state="frozenSplit"/>
      <selection pane="bottomLeft" sqref="A1:XFD1048576"/>
    </sheetView>
  </sheetViews>
  <sheetFormatPr defaultColWidth="0" defaultRowHeight="0" customHeight="1" zeroHeight="1" outlineLevelRow="1" x14ac:dyDescent="0.35"/>
  <cols>
    <col min="1" max="1" width="2.54296875" style="1" customWidth="1"/>
    <col min="2" max="2" width="5.1796875" style="1" customWidth="1"/>
    <col min="3" max="3" width="15.453125" style="1" customWidth="1"/>
    <col min="4" max="4" width="28.453125" style="1" customWidth="1"/>
    <col min="5" max="5" width="28.54296875" style="1" customWidth="1"/>
    <col min="6" max="6" width="13.81640625" style="1" customWidth="1"/>
    <col min="7" max="8" width="9.1796875" style="1" customWidth="1"/>
    <col min="9" max="9" width="13.81640625" style="1" customWidth="1"/>
    <col min="10" max="10" width="12.1796875" style="3" customWidth="1"/>
    <col min="11" max="14" width="28.81640625" style="1" customWidth="1"/>
    <col min="15" max="15" width="57.1796875" style="78" customWidth="1"/>
    <col min="16" max="17" width="11.81640625" style="1" customWidth="1"/>
    <col min="18" max="321" width="9.1796875" style="1" hidden="1" customWidth="1"/>
    <col min="322" max="322" width="13.81640625" style="1" hidden="1" customWidth="1"/>
    <col min="323" max="323" width="9.1796875" style="1" hidden="1" customWidth="1"/>
    <col min="324" max="324" width="13.81640625" style="1" hidden="1" customWidth="1"/>
    <col min="325" max="327" width="9.1796875" style="1" hidden="1" customWidth="1"/>
    <col min="328" max="328" width="13.81640625" style="1" hidden="1" customWidth="1"/>
    <col min="329" max="329" width="9.1796875" style="1" hidden="1" customWidth="1"/>
    <col min="330" max="331" width="13.81640625" style="1" hidden="1" customWidth="1"/>
    <col min="332" max="381" width="9.1796875" style="1" hidden="1" customWidth="1"/>
    <col min="382" max="382" width="13.81640625" style="1" hidden="1" customWidth="1"/>
    <col min="383" max="383" width="9.1796875" style="1" hidden="1" customWidth="1"/>
    <col min="384" max="384" width="13.81640625" style="1" hidden="1" customWidth="1"/>
    <col min="385" max="387" width="9.1796875" style="1" hidden="1" customWidth="1"/>
    <col min="388" max="388" width="13.81640625" style="1" hidden="1" customWidth="1"/>
    <col min="389" max="389" width="9.1796875" style="1" hidden="1" customWidth="1"/>
    <col min="390" max="397" width="13.81640625" style="1" hidden="1" customWidth="1"/>
    <col min="398" max="16384" width="9.1796875" style="1" hidden="1"/>
  </cols>
  <sheetData>
    <row r="1" spans="1:19" s="3" customFormat="1" ht="65.150000000000006" customHeight="1" x14ac:dyDescent="0.35">
      <c r="A1" s="1"/>
      <c r="B1" s="215"/>
      <c r="C1" s="215"/>
      <c r="D1" s="216" t="s">
        <v>246</v>
      </c>
      <c r="E1" s="216"/>
      <c r="F1" s="216"/>
      <c r="G1" s="216"/>
      <c r="H1" s="216"/>
      <c r="I1" s="216"/>
      <c r="J1" s="216"/>
      <c r="K1" s="216"/>
      <c r="L1" s="216"/>
      <c r="M1" s="216"/>
      <c r="N1" s="38"/>
      <c r="O1" s="76"/>
      <c r="P1" s="1"/>
      <c r="Q1" s="1"/>
    </row>
    <row r="2" spans="1:19" s="3" customFormat="1" ht="30" customHeight="1" x14ac:dyDescent="0.35">
      <c r="A2" s="1"/>
      <c r="B2" s="210" t="s">
        <v>103</v>
      </c>
      <c r="C2" s="210" t="s">
        <v>104</v>
      </c>
      <c r="D2" s="210" t="s">
        <v>105</v>
      </c>
      <c r="E2" s="210" t="s">
        <v>106</v>
      </c>
      <c r="F2" s="210" t="s">
        <v>247</v>
      </c>
      <c r="G2" s="210" t="s">
        <v>108</v>
      </c>
      <c r="H2" s="210"/>
      <c r="I2" s="210" t="s">
        <v>109</v>
      </c>
      <c r="J2" s="210" t="s">
        <v>110</v>
      </c>
      <c r="K2" s="210" t="s">
        <v>111</v>
      </c>
      <c r="L2" s="210" t="s">
        <v>248</v>
      </c>
      <c r="M2" s="222" t="s">
        <v>249</v>
      </c>
      <c r="N2" s="210" t="s">
        <v>114</v>
      </c>
      <c r="O2" s="212" t="s">
        <v>250</v>
      </c>
      <c r="P2" s="210" t="s">
        <v>116</v>
      </c>
      <c r="Q2" s="210" t="s">
        <v>117</v>
      </c>
    </row>
    <row r="3" spans="1:19" s="3" customFormat="1" ht="14.25" customHeight="1" x14ac:dyDescent="0.35">
      <c r="A3" s="1"/>
      <c r="B3" s="210"/>
      <c r="C3" s="210"/>
      <c r="D3" s="210"/>
      <c r="E3" s="210"/>
      <c r="F3" s="210"/>
      <c r="G3" s="52" t="s">
        <v>118</v>
      </c>
      <c r="H3" s="52" t="s">
        <v>119</v>
      </c>
      <c r="I3" s="210"/>
      <c r="J3" s="210"/>
      <c r="K3" s="210"/>
      <c r="L3" s="210"/>
      <c r="M3" s="222"/>
      <c r="N3" s="210"/>
      <c r="O3" s="212"/>
      <c r="P3" s="210"/>
      <c r="Q3" s="210"/>
    </row>
    <row r="4" spans="1:19" s="3" customFormat="1" ht="27.65" customHeight="1" x14ac:dyDescent="0.35">
      <c r="A4" s="1" t="s">
        <v>251</v>
      </c>
      <c r="B4" s="5" t="s">
        <v>252</v>
      </c>
      <c r="C4" s="5"/>
      <c r="D4" s="5"/>
      <c r="E4" s="5"/>
      <c r="F4" s="5"/>
      <c r="G4" s="5"/>
      <c r="H4" s="5"/>
      <c r="I4" s="39"/>
      <c r="J4" s="39"/>
      <c r="K4" s="5"/>
      <c r="L4" s="5"/>
      <c r="M4" s="5"/>
      <c r="N4" s="5"/>
      <c r="O4" s="47"/>
      <c r="P4" s="28"/>
      <c r="Q4" s="28"/>
    </row>
    <row r="5" spans="1:19" s="67" customFormat="1" ht="157.4" customHeight="1" outlineLevel="1" x14ac:dyDescent="0.35">
      <c r="A5" s="62"/>
      <c r="B5" s="36">
        <v>29</v>
      </c>
      <c r="C5" s="36" t="str">
        <f>IF(E5&lt;&gt;"",(CONCATENATE("GFOR",TEXT(B5,"000?"),J5,"-",P5)),"")</f>
        <v>GFOR0029C-1</v>
      </c>
      <c r="D5" s="30" t="s">
        <v>253</v>
      </c>
      <c r="E5" s="30" t="s">
        <v>254</v>
      </c>
      <c r="F5" s="30" t="s">
        <v>0</v>
      </c>
      <c r="G5" s="41" t="s">
        <v>19</v>
      </c>
      <c r="H5" s="41" t="s">
        <v>123</v>
      </c>
      <c r="I5" s="42" t="s">
        <v>2</v>
      </c>
      <c r="J5" s="42" t="s">
        <v>86</v>
      </c>
      <c r="K5" s="30" t="s">
        <v>255</v>
      </c>
      <c r="L5" s="34" t="s">
        <v>256</v>
      </c>
      <c r="M5" s="30" t="s">
        <v>257</v>
      </c>
      <c r="N5" s="30" t="s">
        <v>258</v>
      </c>
      <c r="O5" s="143"/>
      <c r="P5" s="43">
        <v>1</v>
      </c>
      <c r="Q5" s="43">
        <v>1</v>
      </c>
    </row>
    <row r="6" spans="1:19" s="3" customFormat="1" ht="209.15" customHeight="1" outlineLevel="1" x14ac:dyDescent="0.35">
      <c r="A6" s="1"/>
      <c r="B6" s="30">
        <v>6</v>
      </c>
      <c r="C6" s="36" t="str">
        <f>IF(E6&lt;&gt;"",(CONCATENATE("GFOR",TEXT(B6,"000?"),J6,"-",P6)),"")</f>
        <v>GFOR0006C-3</v>
      </c>
      <c r="D6" s="30" t="s">
        <v>259</v>
      </c>
      <c r="E6" s="30" t="s">
        <v>260</v>
      </c>
      <c r="F6" s="30" t="s">
        <v>5</v>
      </c>
      <c r="G6" s="41" t="s">
        <v>19</v>
      </c>
      <c r="H6" s="41" t="s">
        <v>123</v>
      </c>
      <c r="I6" s="42" t="s">
        <v>2</v>
      </c>
      <c r="J6" s="42" t="s">
        <v>86</v>
      </c>
      <c r="K6" s="30" t="s">
        <v>261</v>
      </c>
      <c r="L6" s="30" t="s">
        <v>262</v>
      </c>
      <c r="M6" s="155" t="s">
        <v>263</v>
      </c>
      <c r="N6" s="30" t="s">
        <v>264</v>
      </c>
      <c r="O6" s="143"/>
      <c r="P6" s="43">
        <v>3</v>
      </c>
      <c r="Q6" s="43">
        <v>1</v>
      </c>
    </row>
    <row r="7" spans="1:19" s="3" customFormat="1" ht="157.4" customHeight="1" outlineLevel="1" x14ac:dyDescent="0.35">
      <c r="A7" s="1"/>
      <c r="B7" s="30">
        <v>1</v>
      </c>
      <c r="C7" s="36" t="str">
        <f>IF(E7&lt;&gt;"",(CONCATENATE("GFOR",TEXT(B7,"000?"),J7,"-",P7)),"")</f>
        <v>GFOR0001C-4</v>
      </c>
      <c r="D7" s="30" t="s">
        <v>265</v>
      </c>
      <c r="E7" s="30" t="s">
        <v>266</v>
      </c>
      <c r="F7" s="30" t="s">
        <v>0</v>
      </c>
      <c r="G7" s="41" t="s">
        <v>19</v>
      </c>
      <c r="H7" s="41" t="s">
        <v>19</v>
      </c>
      <c r="I7" s="42" t="s">
        <v>2</v>
      </c>
      <c r="J7" s="42" t="s">
        <v>86</v>
      </c>
      <c r="K7" s="30" t="s">
        <v>267</v>
      </c>
      <c r="L7" s="30" t="s">
        <v>268</v>
      </c>
      <c r="M7" s="30" t="s">
        <v>269</v>
      </c>
      <c r="N7" s="30" t="s">
        <v>270</v>
      </c>
      <c r="O7" s="143"/>
      <c r="P7" s="43">
        <v>4</v>
      </c>
      <c r="Q7" s="43">
        <v>1</v>
      </c>
    </row>
    <row r="8" spans="1:19" s="40" customFormat="1" ht="157.4" customHeight="1" outlineLevel="1" x14ac:dyDescent="0.35">
      <c r="A8" s="1"/>
      <c r="B8" s="30">
        <v>13</v>
      </c>
      <c r="C8" s="36" t="str">
        <f>IF(E8&lt;&gt;"",(CONCATENATE("GFOR",TEXT(B8,"000?"),J8,"-",P8)),"")</f>
        <v>GFOR0013B-3</v>
      </c>
      <c r="D8" s="30" t="s">
        <v>271</v>
      </c>
      <c r="E8" s="30" t="s">
        <v>272</v>
      </c>
      <c r="F8" s="30" t="s">
        <v>5</v>
      </c>
      <c r="G8" s="41" t="s">
        <v>19</v>
      </c>
      <c r="H8" s="41" t="s">
        <v>19</v>
      </c>
      <c r="I8" s="42" t="s">
        <v>2</v>
      </c>
      <c r="J8" s="42" t="s">
        <v>14</v>
      </c>
      <c r="K8" s="30" t="s">
        <v>273</v>
      </c>
      <c r="L8" s="30" t="s">
        <v>274</v>
      </c>
      <c r="M8" s="30" t="s">
        <v>275</v>
      </c>
      <c r="N8" s="30" t="s">
        <v>276</v>
      </c>
      <c r="O8" s="143"/>
      <c r="P8" s="43">
        <v>3</v>
      </c>
      <c r="Q8" s="43">
        <v>1</v>
      </c>
    </row>
    <row r="9" spans="1:19" s="3" customFormat="1" ht="33.65" customHeight="1" outlineLevel="1" x14ac:dyDescent="0.35">
      <c r="A9" s="1"/>
      <c r="B9" s="121" t="s">
        <v>277</v>
      </c>
      <c r="C9" s="121"/>
      <c r="D9" s="121"/>
      <c r="E9" s="121"/>
      <c r="F9" s="5"/>
      <c r="G9" s="5"/>
      <c r="H9" s="5"/>
      <c r="I9" s="39"/>
      <c r="J9" s="39"/>
      <c r="K9" s="39"/>
      <c r="L9" s="89"/>
      <c r="M9" s="39"/>
      <c r="N9" s="39"/>
      <c r="O9" s="80"/>
      <c r="P9" s="28"/>
      <c r="Q9" s="28"/>
      <c r="R9" s="1"/>
      <c r="S9" s="1"/>
    </row>
    <row r="10" spans="1:19" s="3" customFormat="1" ht="270" customHeight="1" outlineLevel="1" x14ac:dyDescent="0.35">
      <c r="A10" s="1"/>
      <c r="B10" s="30">
        <v>14</v>
      </c>
      <c r="C10" s="36" t="str">
        <f>IF(E10&lt;&gt;"",(CONCATENATE("GFOR",TEXT(B10,"000?"),J10,"-",P10)),"")</f>
        <v>GFOR0014C-4</v>
      </c>
      <c r="D10" s="30" t="s">
        <v>278</v>
      </c>
      <c r="E10" s="30" t="s">
        <v>279</v>
      </c>
      <c r="F10" s="30" t="s">
        <v>0</v>
      </c>
      <c r="G10" s="41" t="s">
        <v>19</v>
      </c>
      <c r="H10" s="41" t="s">
        <v>19</v>
      </c>
      <c r="I10" s="42" t="s">
        <v>2</v>
      </c>
      <c r="J10" s="42" t="s">
        <v>86</v>
      </c>
      <c r="K10" s="30" t="s">
        <v>280</v>
      </c>
      <c r="L10" s="30" t="s">
        <v>281</v>
      </c>
      <c r="M10" s="155" t="s">
        <v>282</v>
      </c>
      <c r="N10" s="30" t="s">
        <v>283</v>
      </c>
      <c r="O10" s="143"/>
      <c r="P10" s="43">
        <v>4</v>
      </c>
      <c r="Q10" s="43">
        <v>1</v>
      </c>
    </row>
    <row r="11" spans="1:19" s="3" customFormat="1" ht="320.14999999999998" customHeight="1" outlineLevel="1" x14ac:dyDescent="0.35">
      <c r="A11" s="1"/>
      <c r="B11" s="30">
        <v>2</v>
      </c>
      <c r="C11" s="36" t="str">
        <f>IF(E11&lt;&gt;"",(CONCATENATE("GFOR",TEXT(B11,"000?"),J11,"-",P11)),"")</f>
        <v>GFOR0002C-3</v>
      </c>
      <c r="D11" s="30" t="s">
        <v>284</v>
      </c>
      <c r="E11" s="30" t="s">
        <v>285</v>
      </c>
      <c r="F11" s="30" t="s">
        <v>0</v>
      </c>
      <c r="G11" s="41" t="s">
        <v>19</v>
      </c>
      <c r="H11" s="41" t="s">
        <v>19</v>
      </c>
      <c r="I11" s="42" t="s">
        <v>2</v>
      </c>
      <c r="J11" s="42" t="s">
        <v>86</v>
      </c>
      <c r="K11" s="30" t="s">
        <v>286</v>
      </c>
      <c r="L11" s="30" t="s">
        <v>287</v>
      </c>
      <c r="M11" s="155" t="s">
        <v>288</v>
      </c>
      <c r="N11" s="30" t="s">
        <v>289</v>
      </c>
      <c r="O11" s="143"/>
      <c r="P11" s="43">
        <v>3</v>
      </c>
      <c r="Q11" s="43">
        <v>1</v>
      </c>
    </row>
    <row r="12" spans="1:19" s="3" customFormat="1" ht="156.65" customHeight="1" outlineLevel="1" x14ac:dyDescent="0.35">
      <c r="A12" s="1"/>
      <c r="B12" s="30">
        <v>24</v>
      </c>
      <c r="C12" s="36" t="str">
        <f>IF(E12&lt;&gt;"",(CONCATENATE("GFOR",TEXT(B12,"000?"),J12,"-",P12)),"")</f>
        <v>GFOR0024C-3</v>
      </c>
      <c r="D12" s="30" t="s">
        <v>290</v>
      </c>
      <c r="E12" s="30" t="s">
        <v>291</v>
      </c>
      <c r="F12" s="30" t="s">
        <v>0</v>
      </c>
      <c r="G12" s="41" t="s">
        <v>19</v>
      </c>
      <c r="H12" s="41" t="s">
        <v>19</v>
      </c>
      <c r="I12" s="42" t="s">
        <v>2</v>
      </c>
      <c r="J12" s="43" t="s">
        <v>86</v>
      </c>
      <c r="K12" s="30" t="s">
        <v>292</v>
      </c>
      <c r="L12" s="34" t="s">
        <v>293</v>
      </c>
      <c r="M12" s="30" t="s">
        <v>294</v>
      </c>
      <c r="N12" s="30" t="s">
        <v>295</v>
      </c>
      <c r="O12" s="143"/>
      <c r="P12" s="43">
        <v>3</v>
      </c>
      <c r="Q12" s="43">
        <v>1</v>
      </c>
    </row>
    <row r="13" spans="1:19" s="3" customFormat="1" ht="21.65" customHeight="1" x14ac:dyDescent="0.35">
      <c r="A13" s="1" t="s">
        <v>251</v>
      </c>
      <c r="B13" s="5" t="s">
        <v>296</v>
      </c>
      <c r="C13" s="121"/>
      <c r="D13" s="5"/>
      <c r="E13" s="5"/>
      <c r="F13" s="5"/>
      <c r="G13" s="5"/>
      <c r="H13" s="5"/>
      <c r="I13" s="39"/>
      <c r="J13" s="39"/>
      <c r="K13" s="5"/>
      <c r="L13" s="90"/>
      <c r="M13" s="5"/>
      <c r="N13" s="5"/>
      <c r="O13" s="79"/>
      <c r="P13" s="79"/>
      <c r="Q13" s="28"/>
    </row>
    <row r="14" spans="1:19" s="3" customFormat="1" ht="151.4" customHeight="1" outlineLevel="1" x14ac:dyDescent="0.35">
      <c r="A14" s="1"/>
      <c r="B14" s="30">
        <v>3</v>
      </c>
      <c r="C14" s="36" t="str">
        <f t="shared" ref="C14:C20" si="0">IF(E14&lt;&gt;"",(CONCATENATE("GFOR",TEXT(B14,"000?"),J14,"-",P14)),"")</f>
        <v>GFOR0003B-3</v>
      </c>
      <c r="D14" s="182" t="s">
        <v>297</v>
      </c>
      <c r="E14" s="30" t="s">
        <v>298</v>
      </c>
      <c r="F14" s="30" t="s">
        <v>0</v>
      </c>
      <c r="G14" s="41" t="s">
        <v>19</v>
      </c>
      <c r="H14" s="41" t="s">
        <v>19</v>
      </c>
      <c r="I14" s="42" t="s">
        <v>2</v>
      </c>
      <c r="J14" s="42" t="s">
        <v>14</v>
      </c>
      <c r="K14" s="30" t="s">
        <v>299</v>
      </c>
      <c r="L14" s="30" t="s">
        <v>300</v>
      </c>
      <c r="M14" s="155" t="s">
        <v>301</v>
      </c>
      <c r="N14" s="30" t="s">
        <v>302</v>
      </c>
      <c r="O14" s="143"/>
      <c r="P14" s="43">
        <v>3</v>
      </c>
      <c r="Q14" s="43">
        <v>1</v>
      </c>
    </row>
    <row r="15" spans="1:19" s="3" customFormat="1" ht="151.4" customHeight="1" x14ac:dyDescent="0.35">
      <c r="A15" s="1"/>
      <c r="B15" s="36">
        <v>40</v>
      </c>
      <c r="C15" s="36" t="str">
        <f t="shared" si="0"/>
        <v>GFOR0040C-1</v>
      </c>
      <c r="D15" s="30" t="s">
        <v>303</v>
      </c>
      <c r="E15" s="30" t="s">
        <v>304</v>
      </c>
      <c r="F15" s="30" t="s">
        <v>5</v>
      </c>
      <c r="G15" s="41" t="s">
        <v>19</v>
      </c>
      <c r="H15" s="41" t="s">
        <v>123</v>
      </c>
      <c r="I15" s="42" t="s">
        <v>2</v>
      </c>
      <c r="J15" s="42" t="s">
        <v>86</v>
      </c>
      <c r="K15" s="30" t="s">
        <v>305</v>
      </c>
      <c r="L15" s="34" t="s">
        <v>306</v>
      </c>
      <c r="M15" s="155" t="s">
        <v>307</v>
      </c>
      <c r="N15" s="30" t="s">
        <v>308</v>
      </c>
      <c r="O15" s="143"/>
      <c r="P15" s="43">
        <v>1</v>
      </c>
      <c r="Q15" s="43">
        <v>2</v>
      </c>
      <c r="R15" s="120">
        <v>1</v>
      </c>
    </row>
    <row r="16" spans="1:19" s="3" customFormat="1" ht="151.4" customHeight="1" outlineLevel="1" x14ac:dyDescent="0.35">
      <c r="A16" s="1"/>
      <c r="B16" s="30">
        <v>4</v>
      </c>
      <c r="C16" s="36" t="str">
        <f t="shared" si="0"/>
        <v>GFOR0004C-4</v>
      </c>
      <c r="D16" s="182" t="s">
        <v>309</v>
      </c>
      <c r="E16" s="106" t="s">
        <v>310</v>
      </c>
      <c r="F16" s="30" t="s">
        <v>0</v>
      </c>
      <c r="G16" s="41" t="s">
        <v>19</v>
      </c>
      <c r="H16" s="41" t="s">
        <v>19</v>
      </c>
      <c r="I16" s="42" t="s">
        <v>2</v>
      </c>
      <c r="J16" s="42" t="s">
        <v>86</v>
      </c>
      <c r="K16" s="30" t="s">
        <v>311</v>
      </c>
      <c r="L16" s="30" t="s">
        <v>312</v>
      </c>
      <c r="M16" s="155" t="s">
        <v>313</v>
      </c>
      <c r="N16" s="30" t="s">
        <v>314</v>
      </c>
      <c r="O16" s="143"/>
      <c r="P16" s="43">
        <v>4</v>
      </c>
      <c r="Q16" s="43">
        <v>2</v>
      </c>
    </row>
    <row r="17" spans="1:17" s="3" customFormat="1" ht="151.4" customHeight="1" outlineLevel="1" x14ac:dyDescent="0.35">
      <c r="A17" s="1"/>
      <c r="B17" s="30">
        <v>7</v>
      </c>
      <c r="C17" s="36" t="str">
        <f t="shared" si="0"/>
        <v>GFOR0007C-3</v>
      </c>
      <c r="D17" s="30" t="s">
        <v>315</v>
      </c>
      <c r="E17" s="30" t="s">
        <v>316</v>
      </c>
      <c r="F17" s="30" t="s">
        <v>0</v>
      </c>
      <c r="G17" s="41" t="s">
        <v>19</v>
      </c>
      <c r="H17" s="41" t="s">
        <v>19</v>
      </c>
      <c r="I17" s="42" t="s">
        <v>2</v>
      </c>
      <c r="J17" s="42" t="s">
        <v>86</v>
      </c>
      <c r="K17" s="30" t="s">
        <v>317</v>
      </c>
      <c r="L17" s="30" t="s">
        <v>318</v>
      </c>
      <c r="M17" s="155" t="s">
        <v>319</v>
      </c>
      <c r="N17" s="30" t="s">
        <v>320</v>
      </c>
      <c r="O17" s="143"/>
      <c r="P17" s="43">
        <v>3</v>
      </c>
      <c r="Q17" s="43">
        <v>1</v>
      </c>
    </row>
    <row r="18" spans="1:17" s="3" customFormat="1" ht="151.4" customHeight="1" outlineLevel="1" x14ac:dyDescent="0.35">
      <c r="A18" s="1"/>
      <c r="B18" s="30">
        <v>30</v>
      </c>
      <c r="C18" s="36" t="str">
        <f t="shared" si="0"/>
        <v>GFOR0030C-1</v>
      </c>
      <c r="D18" s="30" t="s">
        <v>321</v>
      </c>
      <c r="E18" s="30" t="s">
        <v>322</v>
      </c>
      <c r="F18" s="30" t="s">
        <v>0</v>
      </c>
      <c r="G18" s="41" t="s">
        <v>19</v>
      </c>
      <c r="H18" s="41" t="s">
        <v>19</v>
      </c>
      <c r="I18" s="42" t="s">
        <v>2</v>
      </c>
      <c r="J18" s="42" t="s">
        <v>86</v>
      </c>
      <c r="K18" s="30" t="s">
        <v>323</v>
      </c>
      <c r="L18" s="30" t="s">
        <v>318</v>
      </c>
      <c r="M18" s="155" t="s">
        <v>319</v>
      </c>
      <c r="N18" s="30" t="s">
        <v>320</v>
      </c>
      <c r="O18" s="143"/>
      <c r="P18" s="43">
        <v>1</v>
      </c>
      <c r="Q18" s="43">
        <v>1</v>
      </c>
    </row>
    <row r="19" spans="1:17" s="3" customFormat="1" ht="168" customHeight="1" outlineLevel="1" x14ac:dyDescent="0.35">
      <c r="A19" s="48"/>
      <c r="B19" s="30">
        <v>21</v>
      </c>
      <c r="C19" s="36" t="str">
        <f t="shared" si="0"/>
        <v>GFOR0021C-3</v>
      </c>
      <c r="D19" s="106" t="s">
        <v>324</v>
      </c>
      <c r="E19" s="106" t="s">
        <v>325</v>
      </c>
      <c r="F19" s="30" t="s">
        <v>5</v>
      </c>
      <c r="G19" s="41" t="s">
        <v>19</v>
      </c>
      <c r="H19" s="41" t="s">
        <v>19</v>
      </c>
      <c r="I19" s="42" t="s">
        <v>2</v>
      </c>
      <c r="J19" s="42" t="s">
        <v>86</v>
      </c>
      <c r="K19" s="106" t="s">
        <v>326</v>
      </c>
      <c r="L19" s="106" t="s">
        <v>327</v>
      </c>
      <c r="M19" s="155" t="s">
        <v>328</v>
      </c>
      <c r="N19" s="30" t="s">
        <v>329</v>
      </c>
      <c r="O19" s="143"/>
      <c r="P19" s="43">
        <v>3</v>
      </c>
      <c r="Q19" s="43">
        <v>1</v>
      </c>
    </row>
    <row r="20" spans="1:17" s="3" customFormat="1" ht="151.4" customHeight="1" outlineLevel="1" x14ac:dyDescent="0.35">
      <c r="A20" s="1"/>
      <c r="B20" s="30">
        <v>26</v>
      </c>
      <c r="C20" s="36" t="str">
        <f t="shared" si="0"/>
        <v>GFOR0026C-3</v>
      </c>
      <c r="D20" s="30" t="s">
        <v>330</v>
      </c>
      <c r="E20" s="30" t="s">
        <v>331</v>
      </c>
      <c r="F20" s="30" t="s">
        <v>5</v>
      </c>
      <c r="G20" s="41" t="s">
        <v>19</v>
      </c>
      <c r="H20" s="41" t="s">
        <v>19</v>
      </c>
      <c r="I20" s="42" t="s">
        <v>2</v>
      </c>
      <c r="J20" s="42" t="s">
        <v>86</v>
      </c>
      <c r="K20" s="30" t="s">
        <v>332</v>
      </c>
      <c r="L20" s="30" t="s">
        <v>333</v>
      </c>
      <c r="M20" s="155" t="s">
        <v>334</v>
      </c>
      <c r="N20" s="30" t="s">
        <v>335</v>
      </c>
      <c r="O20" s="143"/>
      <c r="P20" s="43">
        <v>3</v>
      </c>
      <c r="Q20" s="43">
        <v>1</v>
      </c>
    </row>
    <row r="21" spans="1:17" s="3" customFormat="1" ht="24.65" customHeight="1" x14ac:dyDescent="0.35">
      <c r="A21" s="1"/>
      <c r="B21" s="5" t="s">
        <v>336</v>
      </c>
      <c r="C21" s="121"/>
      <c r="D21" s="5"/>
      <c r="E21" s="5"/>
      <c r="F21" s="5"/>
      <c r="G21" s="5"/>
      <c r="H21" s="5"/>
      <c r="I21" s="39"/>
      <c r="J21" s="39"/>
      <c r="K21" s="5"/>
      <c r="L21" s="90"/>
      <c r="M21" s="5"/>
      <c r="N21" s="5"/>
      <c r="O21" s="79"/>
      <c r="P21" s="79"/>
      <c r="Q21" s="28"/>
    </row>
    <row r="22" spans="1:17" s="3" customFormat="1" ht="151.4" customHeight="1" outlineLevel="1" x14ac:dyDescent="0.35">
      <c r="A22" s="1"/>
      <c r="B22" s="30">
        <v>8</v>
      </c>
      <c r="C22" s="36" t="str">
        <f>IF(E22&lt;&gt;"",(CONCATENATE("GFOR",TEXT(B22,"000?"),J22,"-",P22)),"")</f>
        <v>GFOR0008B-3</v>
      </c>
      <c r="D22" s="30" t="s">
        <v>337</v>
      </c>
      <c r="E22" s="30" t="s">
        <v>338</v>
      </c>
      <c r="F22" s="30" t="s">
        <v>5</v>
      </c>
      <c r="G22" s="41" t="s">
        <v>19</v>
      </c>
      <c r="H22" s="41" t="s">
        <v>123</v>
      </c>
      <c r="I22" s="42" t="s">
        <v>2</v>
      </c>
      <c r="J22" s="42" t="s">
        <v>14</v>
      </c>
      <c r="K22" s="30" t="s">
        <v>339</v>
      </c>
      <c r="L22" s="30" t="s">
        <v>340</v>
      </c>
      <c r="M22" s="155" t="s">
        <v>341</v>
      </c>
      <c r="N22" s="30" t="s">
        <v>342</v>
      </c>
      <c r="O22" s="143"/>
      <c r="P22" s="43">
        <v>3</v>
      </c>
      <c r="Q22" s="43">
        <v>1</v>
      </c>
    </row>
    <row r="23" spans="1:17" s="3" customFormat="1" ht="107.5" customHeight="1" outlineLevel="1" x14ac:dyDescent="0.35">
      <c r="A23" s="1"/>
      <c r="B23" s="30">
        <v>9</v>
      </c>
      <c r="C23" s="36" t="str">
        <f>IF(E23&lt;&gt;"",(CONCATENATE("GFOR",TEXT(B23,"000?"),J23,"-",P23)),"")</f>
        <v>GFOR0009B-3</v>
      </c>
      <c r="D23" s="30" t="s">
        <v>343</v>
      </c>
      <c r="E23" s="30" t="s">
        <v>344</v>
      </c>
      <c r="F23" s="30" t="s">
        <v>0</v>
      </c>
      <c r="G23" s="41" t="s">
        <v>19</v>
      </c>
      <c r="H23" s="41" t="s">
        <v>19</v>
      </c>
      <c r="I23" s="42" t="s">
        <v>2</v>
      </c>
      <c r="J23" s="42" t="s">
        <v>14</v>
      </c>
      <c r="K23" s="30" t="s">
        <v>345</v>
      </c>
      <c r="L23" s="30" t="s">
        <v>346</v>
      </c>
      <c r="M23" s="155" t="s">
        <v>347</v>
      </c>
      <c r="N23" s="30" t="s">
        <v>348</v>
      </c>
      <c r="O23" s="143"/>
      <c r="P23" s="43">
        <v>3</v>
      </c>
      <c r="Q23" s="43">
        <v>1</v>
      </c>
    </row>
    <row r="24" spans="1:17" s="3" customFormat="1" ht="17.149999999999999" customHeight="1" x14ac:dyDescent="0.35">
      <c r="A24" s="1"/>
      <c r="B24" s="5" t="s">
        <v>349</v>
      </c>
      <c r="C24" s="121"/>
      <c r="D24" s="5"/>
      <c r="E24" s="5"/>
      <c r="F24" s="5"/>
      <c r="G24" s="5"/>
      <c r="H24" s="5"/>
      <c r="I24" s="39"/>
      <c r="J24" s="39"/>
      <c r="K24" s="5"/>
      <c r="L24" s="90"/>
      <c r="M24" s="5"/>
      <c r="N24" s="5"/>
      <c r="O24" s="79"/>
      <c r="P24" s="79"/>
      <c r="Q24" s="28"/>
    </row>
    <row r="25" spans="1:17" s="3" customFormat="1" ht="124.4" customHeight="1" outlineLevel="1" x14ac:dyDescent="0.35">
      <c r="A25" s="1"/>
      <c r="B25" s="30">
        <v>11</v>
      </c>
      <c r="C25" s="36" t="str">
        <f>IF(E25&lt;&gt;"",(CONCATENATE("GFOR",TEXT(B25,"000?"),J25,"-",P25)),"")</f>
        <v>GFOR0011C-4</v>
      </c>
      <c r="D25" s="30" t="s">
        <v>350</v>
      </c>
      <c r="E25" s="30" t="s">
        <v>351</v>
      </c>
      <c r="F25" s="30" t="s">
        <v>5</v>
      </c>
      <c r="G25" s="41" t="s">
        <v>19</v>
      </c>
      <c r="H25" s="41" t="s">
        <v>19</v>
      </c>
      <c r="I25" s="42" t="s">
        <v>2</v>
      </c>
      <c r="J25" s="42" t="s">
        <v>86</v>
      </c>
      <c r="K25" s="30" t="s">
        <v>352</v>
      </c>
      <c r="L25" s="30" t="s">
        <v>353</v>
      </c>
      <c r="M25" s="155" t="s">
        <v>354</v>
      </c>
      <c r="N25" s="30" t="s">
        <v>355</v>
      </c>
      <c r="O25" s="143"/>
      <c r="P25" s="43">
        <v>4</v>
      </c>
      <c r="Q25" s="43">
        <v>1</v>
      </c>
    </row>
    <row r="26" spans="1:17" s="3" customFormat="1" ht="124.4" customHeight="1" outlineLevel="1" x14ac:dyDescent="0.35">
      <c r="A26" s="1"/>
      <c r="B26" s="30">
        <v>12</v>
      </c>
      <c r="C26" s="36" t="str">
        <f>IF(E26&lt;&gt;"",(CONCATENATE("GFOR",TEXT(B26,"000?"),J26,"-",P26)),"")</f>
        <v>GFOR0012C-4</v>
      </c>
      <c r="D26" s="30" t="s">
        <v>356</v>
      </c>
      <c r="E26" s="106" t="s">
        <v>357</v>
      </c>
      <c r="F26" s="30" t="s">
        <v>5</v>
      </c>
      <c r="G26" s="41" t="s">
        <v>123</v>
      </c>
      <c r="H26" s="41" t="s">
        <v>19</v>
      </c>
      <c r="I26" s="42" t="s">
        <v>2</v>
      </c>
      <c r="J26" s="42" t="s">
        <v>86</v>
      </c>
      <c r="K26" s="106" t="s">
        <v>358</v>
      </c>
      <c r="L26" s="30" t="s">
        <v>359</v>
      </c>
      <c r="M26" s="156" t="s">
        <v>360</v>
      </c>
      <c r="N26" s="30" t="s">
        <v>361</v>
      </c>
      <c r="O26" s="143"/>
      <c r="P26" s="43">
        <v>4</v>
      </c>
      <c r="Q26" s="43">
        <v>1</v>
      </c>
    </row>
    <row r="27" spans="1:17" s="3" customFormat="1" ht="27" customHeight="1" x14ac:dyDescent="0.35">
      <c r="A27" s="1"/>
      <c r="B27" s="5" t="s">
        <v>362</v>
      </c>
      <c r="C27" s="121"/>
      <c r="D27" s="5"/>
      <c r="E27" s="5"/>
      <c r="F27" s="5"/>
      <c r="G27" s="5"/>
      <c r="H27" s="5"/>
      <c r="I27" s="39"/>
      <c r="J27" s="39"/>
      <c r="K27" s="5"/>
      <c r="L27" s="90"/>
      <c r="M27" s="5"/>
      <c r="N27" s="5"/>
      <c r="O27" s="79"/>
      <c r="P27" s="79"/>
      <c r="Q27" s="28"/>
    </row>
    <row r="28" spans="1:17" s="3" customFormat="1" ht="154.4" customHeight="1" outlineLevel="1" x14ac:dyDescent="0.35">
      <c r="A28" s="62"/>
      <c r="B28" s="36">
        <v>32</v>
      </c>
      <c r="C28" s="36" t="str">
        <f t="shared" ref="C28:C34" si="1">IF(E28&lt;&gt;"",(CONCATENATE("GFOR",TEXT(B28,"000?"),J28,"-",P28)),"")</f>
        <v>GFOR0032B-1</v>
      </c>
      <c r="D28" s="30" t="s">
        <v>363</v>
      </c>
      <c r="E28" s="30" t="s">
        <v>364</v>
      </c>
      <c r="F28" s="30" t="s">
        <v>0</v>
      </c>
      <c r="G28" s="41" t="s">
        <v>19</v>
      </c>
      <c r="H28" s="41" t="s">
        <v>123</v>
      </c>
      <c r="I28" s="42" t="s">
        <v>2</v>
      </c>
      <c r="J28" s="42" t="s">
        <v>14</v>
      </c>
      <c r="K28" s="30" t="s">
        <v>365</v>
      </c>
      <c r="L28" s="34" t="s">
        <v>366</v>
      </c>
      <c r="M28" s="30" t="s">
        <v>367</v>
      </c>
      <c r="N28" s="30" t="s">
        <v>368</v>
      </c>
      <c r="O28" s="143"/>
      <c r="P28" s="43">
        <v>1</v>
      </c>
      <c r="Q28" s="43">
        <v>2</v>
      </c>
    </row>
    <row r="29" spans="1:17" s="3" customFormat="1" ht="154.4" customHeight="1" outlineLevel="1" x14ac:dyDescent="0.35">
      <c r="A29" s="62"/>
      <c r="B29" s="36">
        <v>33</v>
      </c>
      <c r="C29" s="36" t="str">
        <f t="shared" si="1"/>
        <v>GFOR0033B-1</v>
      </c>
      <c r="D29" s="30" t="s">
        <v>369</v>
      </c>
      <c r="E29" s="30" t="s">
        <v>370</v>
      </c>
      <c r="F29" s="30" t="s">
        <v>0</v>
      </c>
      <c r="G29" s="41" t="s">
        <v>19</v>
      </c>
      <c r="H29" s="41" t="s">
        <v>19</v>
      </c>
      <c r="I29" s="42" t="s">
        <v>2</v>
      </c>
      <c r="J29" s="42" t="s">
        <v>14</v>
      </c>
      <c r="K29" s="30" t="s">
        <v>371</v>
      </c>
      <c r="L29" s="34" t="s">
        <v>366</v>
      </c>
      <c r="M29" s="30" t="s">
        <v>372</v>
      </c>
      <c r="N29" s="30" t="s">
        <v>373</v>
      </c>
      <c r="O29" s="143"/>
      <c r="P29" s="43">
        <v>1</v>
      </c>
      <c r="Q29" s="43">
        <v>2</v>
      </c>
    </row>
    <row r="30" spans="1:17" s="3" customFormat="1" ht="154.4" customHeight="1" outlineLevel="1" x14ac:dyDescent="0.35">
      <c r="A30" s="62"/>
      <c r="B30" s="36">
        <v>34</v>
      </c>
      <c r="C30" s="36" t="str">
        <f t="shared" si="1"/>
        <v>GFOR0034B-1</v>
      </c>
      <c r="D30" s="30" t="s">
        <v>374</v>
      </c>
      <c r="E30" s="30" t="s">
        <v>375</v>
      </c>
      <c r="F30" s="30" t="s">
        <v>5</v>
      </c>
      <c r="G30" s="41" t="s">
        <v>19</v>
      </c>
      <c r="H30" s="41" t="s">
        <v>123</v>
      </c>
      <c r="I30" s="42" t="s">
        <v>2</v>
      </c>
      <c r="J30" s="42" t="s">
        <v>14</v>
      </c>
      <c r="K30" s="30" t="s">
        <v>376</v>
      </c>
      <c r="L30" s="34" t="s">
        <v>377</v>
      </c>
      <c r="M30" s="30" t="s">
        <v>378</v>
      </c>
      <c r="N30" s="30" t="s">
        <v>379</v>
      </c>
      <c r="O30" s="143"/>
      <c r="P30" s="43">
        <v>1</v>
      </c>
      <c r="Q30" s="43">
        <v>1</v>
      </c>
    </row>
    <row r="31" spans="1:17" s="40" customFormat="1" ht="154.4" customHeight="1" outlineLevel="1" x14ac:dyDescent="0.35">
      <c r="A31" s="62"/>
      <c r="B31" s="36">
        <v>36</v>
      </c>
      <c r="C31" s="36" t="str">
        <f t="shared" si="1"/>
        <v>GFOR0036C-1</v>
      </c>
      <c r="D31" s="30" t="s">
        <v>380</v>
      </c>
      <c r="E31" s="30" t="s">
        <v>381</v>
      </c>
      <c r="F31" s="30" t="s">
        <v>0</v>
      </c>
      <c r="G31" s="41" t="s">
        <v>19</v>
      </c>
      <c r="H31" s="41" t="s">
        <v>123</v>
      </c>
      <c r="I31" s="42" t="s">
        <v>2</v>
      </c>
      <c r="J31" s="42" t="s">
        <v>86</v>
      </c>
      <c r="K31" s="30" t="s">
        <v>382</v>
      </c>
      <c r="L31" s="34" t="s">
        <v>383</v>
      </c>
      <c r="M31" s="30" t="s">
        <v>384</v>
      </c>
      <c r="N31" s="30" t="s">
        <v>385</v>
      </c>
      <c r="O31" s="143"/>
      <c r="P31" s="43">
        <v>1</v>
      </c>
      <c r="Q31" s="43">
        <v>1</v>
      </c>
    </row>
    <row r="32" spans="1:17" s="40" customFormat="1" ht="154.4" customHeight="1" outlineLevel="1" x14ac:dyDescent="0.35">
      <c r="A32" s="62"/>
      <c r="B32" s="36">
        <v>37</v>
      </c>
      <c r="C32" s="36" t="str">
        <f t="shared" si="1"/>
        <v>GFOR0037C-1</v>
      </c>
      <c r="D32" s="30" t="s">
        <v>386</v>
      </c>
      <c r="E32" s="30" t="s">
        <v>387</v>
      </c>
      <c r="F32" s="30" t="s">
        <v>0</v>
      </c>
      <c r="G32" s="41" t="s">
        <v>19</v>
      </c>
      <c r="H32" s="41" t="s">
        <v>123</v>
      </c>
      <c r="I32" s="42" t="s">
        <v>2</v>
      </c>
      <c r="J32" s="42" t="s">
        <v>86</v>
      </c>
      <c r="K32" s="30" t="s">
        <v>388</v>
      </c>
      <c r="L32" s="34" t="s">
        <v>389</v>
      </c>
      <c r="M32" s="30" t="s">
        <v>390</v>
      </c>
      <c r="N32" s="30" t="s">
        <v>391</v>
      </c>
      <c r="O32" s="143"/>
      <c r="P32" s="43">
        <v>1</v>
      </c>
      <c r="Q32" s="43">
        <v>1</v>
      </c>
    </row>
    <row r="33" spans="1:17" s="3" customFormat="1" ht="154.4" customHeight="1" outlineLevel="1" x14ac:dyDescent="0.35">
      <c r="A33" s="1"/>
      <c r="B33" s="157">
        <v>38</v>
      </c>
      <c r="C33" s="36" t="str">
        <f t="shared" si="1"/>
        <v>GFOR0038C-1</v>
      </c>
      <c r="D33" s="106" t="s">
        <v>392</v>
      </c>
      <c r="E33" s="106" t="s">
        <v>393</v>
      </c>
      <c r="F33" s="106" t="s">
        <v>9</v>
      </c>
      <c r="G33" s="107" t="s">
        <v>19</v>
      </c>
      <c r="H33" s="107" t="s">
        <v>19</v>
      </c>
      <c r="I33" s="42" t="s">
        <v>2</v>
      </c>
      <c r="J33" s="108" t="s">
        <v>86</v>
      </c>
      <c r="K33" s="106" t="s">
        <v>394</v>
      </c>
      <c r="L33" s="106" t="s">
        <v>395</v>
      </c>
      <c r="M33" s="106" t="s">
        <v>396</v>
      </c>
      <c r="N33" s="106" t="s">
        <v>397</v>
      </c>
      <c r="O33" s="143"/>
      <c r="P33" s="43">
        <v>1</v>
      </c>
      <c r="Q33" s="43">
        <v>1</v>
      </c>
    </row>
    <row r="34" spans="1:17" s="3" customFormat="1" ht="184" x14ac:dyDescent="0.35">
      <c r="A34" s="118"/>
      <c r="B34" s="157">
        <v>39</v>
      </c>
      <c r="C34" s="36" t="str">
        <f t="shared" si="1"/>
        <v>GFOR0039C-1</v>
      </c>
      <c r="D34" s="106" t="s">
        <v>398</v>
      </c>
      <c r="E34" s="106" t="s">
        <v>399</v>
      </c>
      <c r="F34" s="30" t="s">
        <v>0</v>
      </c>
      <c r="G34" s="107" t="s">
        <v>19</v>
      </c>
      <c r="H34" s="107" t="s">
        <v>19</v>
      </c>
      <c r="I34" s="42" t="s">
        <v>2</v>
      </c>
      <c r="J34" s="108" t="s">
        <v>86</v>
      </c>
      <c r="K34" s="106" t="s">
        <v>400</v>
      </c>
      <c r="L34" s="106" t="s">
        <v>401</v>
      </c>
      <c r="M34" s="106" t="s">
        <v>402</v>
      </c>
      <c r="N34" s="106" t="s">
        <v>403</v>
      </c>
      <c r="O34" s="143"/>
      <c r="P34" s="43">
        <v>1</v>
      </c>
      <c r="Q34" s="43">
        <v>1</v>
      </c>
    </row>
    <row r="35" spans="1:17" ht="69" x14ac:dyDescent="0.35">
      <c r="B35" s="158">
        <v>41</v>
      </c>
      <c r="C35" s="159" t="str">
        <f>IF(E35&lt;&gt;"",(CONCATENATE("GFOR",TEXT(B35,"000?"),J35,"-",P35)),"")</f>
        <v>GFOR0041C-0</v>
      </c>
      <c r="D35" s="146" t="s">
        <v>404</v>
      </c>
      <c r="E35" s="146" t="s">
        <v>405</v>
      </c>
      <c r="F35" s="30" t="s">
        <v>0</v>
      </c>
      <c r="G35" s="107" t="s">
        <v>19</v>
      </c>
      <c r="H35" s="41" t="s">
        <v>123</v>
      </c>
      <c r="I35" s="160" t="s">
        <v>2</v>
      </c>
      <c r="J35" s="161" t="s">
        <v>86</v>
      </c>
      <c r="K35" s="146" t="s">
        <v>406</v>
      </c>
      <c r="L35" t="s">
        <v>407</v>
      </c>
      <c r="M35" s="146" t="s">
        <v>408</v>
      </c>
      <c r="N35" s="146" t="s">
        <v>409</v>
      </c>
      <c r="O35" s="143"/>
      <c r="P35" s="43">
        <v>0</v>
      </c>
      <c r="Q35" s="43">
        <v>1</v>
      </c>
    </row>
    <row r="36" spans="1:17" ht="14.5" x14ac:dyDescent="0.35"/>
    <row r="37" spans="1:17" ht="14.5" x14ac:dyDescent="0.35"/>
    <row r="38" spans="1:17" ht="14.5" x14ac:dyDescent="0.35"/>
    <row r="39" spans="1:17" ht="14.5" hidden="1" x14ac:dyDescent="0.35"/>
    <row r="40" spans="1:17" ht="15" hidden="1" customHeight="1" x14ac:dyDescent="0.35">
      <c r="B40" s="24"/>
      <c r="C40" s="25"/>
      <c r="D40" s="25"/>
      <c r="E40" s="25"/>
      <c r="F40" s="25"/>
      <c r="G40" s="25"/>
      <c r="H40" s="25"/>
      <c r="I40" s="74"/>
      <c r="J40" s="75"/>
      <c r="K40" s="219"/>
      <c r="L40" s="220"/>
      <c r="M40" s="220"/>
      <c r="N40" s="221"/>
      <c r="O40" s="77" t="str">
        <f>IF(B40="","",CONCATENATE("Nota geral do grupo ",LEFT(B40,3),"    "))</f>
        <v/>
      </c>
      <c r="P40" s="28"/>
    </row>
    <row r="41" spans="1:17" ht="15" hidden="1" customHeight="1" x14ac:dyDescent="0.35">
      <c r="E41" s="54"/>
      <c r="J41" s="1"/>
    </row>
    <row r="42" spans="1:17" ht="15" hidden="1" customHeight="1" x14ac:dyDescent="0.35"/>
    <row r="43" spans="1:17" ht="15" hidden="1" customHeight="1" x14ac:dyDescent="0.35"/>
    <row r="44" spans="1:17" ht="15" hidden="1" customHeight="1" x14ac:dyDescent="0.35"/>
    <row r="45" spans="1:17" ht="15" hidden="1" customHeight="1" x14ac:dyDescent="0.35"/>
    <row r="46" spans="1:17" ht="15" hidden="1" customHeight="1" x14ac:dyDescent="0.35"/>
    <row r="47" spans="1:17" ht="15" hidden="1" customHeight="1" x14ac:dyDescent="0.35"/>
    <row r="48" spans="1:17" ht="15" hidden="1" customHeight="1" x14ac:dyDescent="0.35"/>
    <row r="49" ht="15" hidden="1" customHeight="1" x14ac:dyDescent="0.35"/>
    <row r="50" ht="15" hidden="1" customHeight="1" x14ac:dyDescent="0.35"/>
    <row r="51" ht="15" hidden="1" customHeight="1" x14ac:dyDescent="0.35"/>
    <row r="52" ht="15" hidden="1" customHeight="1" x14ac:dyDescent="0.35"/>
    <row r="53" ht="15" hidden="1" customHeight="1" x14ac:dyDescent="0.35"/>
    <row r="54" ht="15" hidden="1" customHeight="1" x14ac:dyDescent="0.35"/>
    <row r="55" ht="15" hidden="1" customHeight="1" x14ac:dyDescent="0.35"/>
    <row r="56" ht="15" hidden="1" customHeight="1" x14ac:dyDescent="0.35"/>
    <row r="57" ht="15" hidden="1" customHeight="1" x14ac:dyDescent="0.35"/>
    <row r="58" ht="15" hidden="1" customHeight="1" x14ac:dyDescent="0.35"/>
    <row r="59" ht="15" hidden="1" customHeight="1" x14ac:dyDescent="0.35"/>
    <row r="60" ht="15" hidden="1" customHeight="1" x14ac:dyDescent="0.35"/>
    <row r="61" ht="15" hidden="1" customHeight="1" x14ac:dyDescent="0.35"/>
    <row r="62" ht="15" hidden="1" customHeight="1" x14ac:dyDescent="0.35"/>
    <row r="63" ht="15" hidden="1" customHeight="1" x14ac:dyDescent="0.35"/>
    <row r="64" ht="15" hidden="1" customHeight="1" x14ac:dyDescent="0.35"/>
    <row r="65" ht="15" hidden="1" customHeight="1" x14ac:dyDescent="0.35"/>
    <row r="66" ht="15" hidden="1" customHeight="1" x14ac:dyDescent="0.35"/>
    <row r="67" ht="15" hidden="1" customHeight="1" x14ac:dyDescent="0.35"/>
    <row r="68" ht="15" hidden="1" customHeight="1" x14ac:dyDescent="0.35"/>
    <row r="69" ht="15" hidden="1" customHeight="1" x14ac:dyDescent="0.35"/>
    <row r="70" ht="15" hidden="1" customHeight="1" x14ac:dyDescent="0.35"/>
    <row r="71" ht="15" hidden="1" customHeight="1" x14ac:dyDescent="0.35"/>
    <row r="72" ht="15" hidden="1" customHeight="1" x14ac:dyDescent="0.35"/>
    <row r="73" ht="15" hidden="1" customHeight="1" x14ac:dyDescent="0.35"/>
    <row r="74" ht="15" hidden="1" customHeight="1" x14ac:dyDescent="0.35"/>
    <row r="75" ht="15" hidden="1" customHeight="1" x14ac:dyDescent="0.35"/>
    <row r="76" ht="15" hidden="1" customHeight="1" x14ac:dyDescent="0.35"/>
    <row r="77" ht="15" hidden="1" customHeight="1" x14ac:dyDescent="0.35"/>
    <row r="78" ht="15" hidden="1" customHeight="1" x14ac:dyDescent="0.35"/>
    <row r="79" ht="15" hidden="1" customHeight="1" x14ac:dyDescent="0.35"/>
    <row r="80" ht="15" hidden="1" customHeight="1" x14ac:dyDescent="0.35"/>
    <row r="81" ht="15" hidden="1" customHeight="1" x14ac:dyDescent="0.35"/>
    <row r="82" ht="15" hidden="1" customHeight="1" x14ac:dyDescent="0.35"/>
    <row r="83" ht="15" hidden="1" customHeight="1" x14ac:dyDescent="0.35"/>
    <row r="84" ht="15" hidden="1" customHeight="1" x14ac:dyDescent="0.35"/>
    <row r="85" ht="15" hidden="1" customHeight="1" x14ac:dyDescent="0.35"/>
    <row r="86" ht="15" hidden="1" customHeight="1" x14ac:dyDescent="0.35"/>
    <row r="87" ht="15" hidden="1" customHeight="1" x14ac:dyDescent="0.35"/>
    <row r="88" ht="15" hidden="1" customHeight="1" x14ac:dyDescent="0.35"/>
    <row r="89" ht="15" hidden="1" customHeight="1" x14ac:dyDescent="0.35"/>
    <row r="90" ht="15" hidden="1" customHeight="1" x14ac:dyDescent="0.35"/>
    <row r="91" ht="15" hidden="1" customHeight="1" x14ac:dyDescent="0.35"/>
    <row r="92" ht="15" hidden="1" customHeight="1" x14ac:dyDescent="0.35"/>
    <row r="93" ht="15" hidden="1" customHeight="1" x14ac:dyDescent="0.35"/>
    <row r="94" ht="15" hidden="1" customHeight="1" x14ac:dyDescent="0.35"/>
    <row r="95" ht="15" hidden="1" customHeight="1" x14ac:dyDescent="0.35"/>
    <row r="96" ht="15" hidden="1" customHeight="1" x14ac:dyDescent="0.35"/>
    <row r="97" ht="15" hidden="1" customHeight="1" x14ac:dyDescent="0.35"/>
    <row r="98" ht="15" hidden="1" customHeight="1" x14ac:dyDescent="0.35"/>
    <row r="99" ht="15" hidden="1" customHeight="1" x14ac:dyDescent="0.35"/>
    <row r="100" ht="15" hidden="1" customHeight="1" x14ac:dyDescent="0.35"/>
    <row r="101" ht="15" hidden="1" customHeight="1" x14ac:dyDescent="0.35"/>
    <row r="102" ht="15" hidden="1" customHeight="1" x14ac:dyDescent="0.35"/>
    <row r="103" ht="15" hidden="1" customHeight="1" x14ac:dyDescent="0.35"/>
    <row r="104" ht="15" hidden="1" customHeight="1" x14ac:dyDescent="0.35"/>
    <row r="105" ht="15" hidden="1" customHeight="1" x14ac:dyDescent="0.35"/>
    <row r="106" ht="15" hidden="1" customHeight="1" x14ac:dyDescent="0.35"/>
    <row r="107" ht="15" hidden="1" customHeight="1" x14ac:dyDescent="0.35"/>
    <row r="108" ht="15" hidden="1" customHeight="1" x14ac:dyDescent="0.35"/>
    <row r="109" ht="15" hidden="1" customHeight="1" x14ac:dyDescent="0.35"/>
    <row r="110" ht="15" hidden="1" customHeight="1" x14ac:dyDescent="0.35"/>
    <row r="111" ht="15" hidden="1" customHeight="1" x14ac:dyDescent="0.35"/>
    <row r="112" ht="15" hidden="1" customHeight="1" x14ac:dyDescent="0.35"/>
    <row r="113" ht="15" hidden="1" customHeight="1" x14ac:dyDescent="0.35"/>
    <row r="114" ht="15" hidden="1" customHeight="1" x14ac:dyDescent="0.35"/>
    <row r="115" ht="15" hidden="1" customHeight="1" x14ac:dyDescent="0.35"/>
    <row r="116" ht="15" hidden="1" customHeight="1" x14ac:dyDescent="0.35"/>
    <row r="117" ht="15" hidden="1" customHeight="1" x14ac:dyDescent="0.35"/>
    <row r="118" ht="15" hidden="1" customHeight="1" x14ac:dyDescent="0.35"/>
    <row r="119" ht="15" hidden="1" customHeight="1" x14ac:dyDescent="0.35"/>
    <row r="120" ht="15" hidden="1" customHeight="1" x14ac:dyDescent="0.35"/>
    <row r="121" ht="15" hidden="1" customHeight="1" x14ac:dyDescent="0.35"/>
    <row r="122" ht="15" hidden="1" customHeight="1" x14ac:dyDescent="0.35"/>
    <row r="123" ht="15" hidden="1" customHeight="1" x14ac:dyDescent="0.35"/>
    <row r="124" ht="15" hidden="1" customHeight="1" x14ac:dyDescent="0.35"/>
    <row r="125" ht="15" hidden="1" customHeight="1" x14ac:dyDescent="0.35"/>
    <row r="126" ht="15" hidden="1" customHeight="1" x14ac:dyDescent="0.35"/>
    <row r="127" ht="15" hidden="1" customHeight="1" x14ac:dyDescent="0.35"/>
    <row r="128" ht="15" hidden="1" customHeight="1" x14ac:dyDescent="0.35"/>
    <row r="129" ht="15" hidden="1" customHeight="1" x14ac:dyDescent="0.35"/>
    <row r="130" ht="15" hidden="1" customHeight="1" x14ac:dyDescent="0.35"/>
    <row r="131" ht="15" hidden="1" customHeight="1" x14ac:dyDescent="0.35"/>
    <row r="132" ht="15" hidden="1" customHeight="1" x14ac:dyDescent="0.35"/>
    <row r="133" ht="15" hidden="1" customHeight="1" x14ac:dyDescent="0.35"/>
    <row r="134" ht="15" hidden="1" customHeight="1" x14ac:dyDescent="0.35"/>
    <row r="135" ht="15" hidden="1" customHeight="1" x14ac:dyDescent="0.35"/>
    <row r="136" ht="15" hidden="1" customHeight="1" x14ac:dyDescent="0.35"/>
    <row r="137" ht="15" hidden="1" customHeight="1" x14ac:dyDescent="0.35"/>
    <row r="138" ht="15" hidden="1" customHeight="1" x14ac:dyDescent="0.35"/>
    <row r="139" ht="15" hidden="1" customHeight="1" x14ac:dyDescent="0.35"/>
    <row r="140" ht="15" hidden="1" customHeight="1" x14ac:dyDescent="0.35"/>
    <row r="141" ht="15" hidden="1" customHeight="1" x14ac:dyDescent="0.35"/>
    <row r="142" ht="15" hidden="1" customHeight="1" x14ac:dyDescent="0.35"/>
    <row r="143" ht="15" hidden="1" customHeight="1" x14ac:dyDescent="0.35"/>
    <row r="144" ht="15" hidden="1" customHeight="1" x14ac:dyDescent="0.35"/>
    <row r="145" ht="15" hidden="1" customHeight="1" x14ac:dyDescent="0.35"/>
    <row r="146" ht="15" hidden="1" customHeight="1" x14ac:dyDescent="0.35"/>
    <row r="147" ht="15" hidden="1" customHeight="1" x14ac:dyDescent="0.35"/>
    <row r="148" ht="15" hidden="1" customHeight="1" x14ac:dyDescent="0.35"/>
    <row r="149" ht="15" hidden="1" customHeight="1" x14ac:dyDescent="0.35"/>
    <row r="150" ht="15" hidden="1" customHeight="1" x14ac:dyDescent="0.35"/>
    <row r="151" ht="15" hidden="1" customHeight="1" x14ac:dyDescent="0.35"/>
    <row r="152" ht="15" hidden="1" customHeight="1" x14ac:dyDescent="0.35"/>
    <row r="153" ht="15" hidden="1" customHeight="1" x14ac:dyDescent="0.35"/>
    <row r="154" ht="15" hidden="1" customHeight="1" x14ac:dyDescent="0.35"/>
    <row r="155" ht="15" hidden="1" customHeight="1" x14ac:dyDescent="0.35"/>
    <row r="156" ht="15" hidden="1" customHeight="1" x14ac:dyDescent="0.35"/>
    <row r="157" ht="15" hidden="1" customHeight="1" x14ac:dyDescent="0.35"/>
    <row r="158" ht="15" hidden="1" customHeight="1" x14ac:dyDescent="0.35"/>
    <row r="159" ht="15" hidden="1" customHeight="1" x14ac:dyDescent="0.35"/>
    <row r="160" ht="15" hidden="1" customHeight="1" x14ac:dyDescent="0.35"/>
    <row r="161" ht="15" hidden="1" customHeight="1" x14ac:dyDescent="0.35"/>
    <row r="162" ht="15" hidden="1" customHeight="1" x14ac:dyDescent="0.35"/>
    <row r="163" ht="15" hidden="1" customHeight="1" x14ac:dyDescent="0.35"/>
    <row r="164" ht="15" hidden="1" customHeight="1" x14ac:dyDescent="0.35"/>
    <row r="165" ht="15" hidden="1" customHeight="1" x14ac:dyDescent="0.35"/>
    <row r="166" ht="15" hidden="1" customHeight="1" x14ac:dyDescent="0.35"/>
    <row r="167" ht="15" hidden="1" customHeight="1" x14ac:dyDescent="0.35"/>
    <row r="168" ht="15" hidden="1" customHeight="1" x14ac:dyDescent="0.35"/>
    <row r="169" ht="15" hidden="1" customHeight="1" x14ac:dyDescent="0.35"/>
    <row r="170" ht="15" hidden="1" customHeight="1" x14ac:dyDescent="0.35"/>
    <row r="171" ht="15" hidden="1" customHeight="1" x14ac:dyDescent="0.35"/>
    <row r="172" ht="15" hidden="1" customHeight="1" x14ac:dyDescent="0.35"/>
    <row r="173" ht="15" hidden="1" customHeight="1" x14ac:dyDescent="0.35"/>
    <row r="174" ht="15" hidden="1" customHeight="1" x14ac:dyDescent="0.35"/>
    <row r="175" ht="15" hidden="1" customHeight="1" x14ac:dyDescent="0.35"/>
    <row r="176" ht="15" hidden="1" customHeight="1" x14ac:dyDescent="0.35"/>
    <row r="177" ht="15" hidden="1" customHeight="1" x14ac:dyDescent="0.35"/>
    <row r="178" ht="15" hidden="1" customHeight="1" x14ac:dyDescent="0.35"/>
    <row r="179" ht="15" hidden="1" customHeight="1" x14ac:dyDescent="0.35"/>
    <row r="180" ht="15" hidden="1" customHeight="1" x14ac:dyDescent="0.35"/>
    <row r="181" ht="15" hidden="1" customHeight="1" x14ac:dyDescent="0.35"/>
    <row r="182" ht="15" hidden="1" customHeight="1" x14ac:dyDescent="0.35"/>
    <row r="183" ht="15" hidden="1" customHeight="1" x14ac:dyDescent="0.35"/>
    <row r="184" ht="15" hidden="1" customHeight="1" x14ac:dyDescent="0.35"/>
    <row r="185" ht="15" hidden="1" customHeight="1" x14ac:dyDescent="0.35"/>
    <row r="186" ht="15" hidden="1" customHeight="1" x14ac:dyDescent="0.35"/>
    <row r="187" ht="15" hidden="1" customHeight="1" x14ac:dyDescent="0.35"/>
    <row r="188" ht="15" hidden="1" customHeight="1" x14ac:dyDescent="0.35"/>
    <row r="189" ht="15" hidden="1" customHeight="1" x14ac:dyDescent="0.35"/>
    <row r="190" ht="15" hidden="1" customHeight="1" x14ac:dyDescent="0.35"/>
    <row r="191" ht="15" hidden="1" customHeight="1" x14ac:dyDescent="0.35"/>
    <row r="192" ht="15" hidden="1" customHeight="1" x14ac:dyDescent="0.35"/>
    <row r="193" ht="15" hidden="1" customHeight="1" x14ac:dyDescent="0.35"/>
    <row r="194" ht="15" hidden="1" customHeight="1" x14ac:dyDescent="0.35"/>
    <row r="195" ht="15" hidden="1" customHeight="1" x14ac:dyDescent="0.35"/>
    <row r="196" ht="15" hidden="1" customHeight="1" x14ac:dyDescent="0.35"/>
    <row r="197" ht="15" hidden="1" customHeight="1" x14ac:dyDescent="0.35"/>
    <row r="198" ht="15" hidden="1" customHeight="1" x14ac:dyDescent="0.35"/>
    <row r="199" ht="15" hidden="1" customHeight="1" x14ac:dyDescent="0.35"/>
    <row r="200" ht="15" hidden="1" customHeight="1" x14ac:dyDescent="0.35"/>
    <row r="201" ht="15" hidden="1" customHeight="1" x14ac:dyDescent="0.35"/>
    <row r="202" ht="15" hidden="1" customHeight="1" x14ac:dyDescent="0.35"/>
    <row r="203" ht="15" hidden="1" customHeight="1" x14ac:dyDescent="0.35"/>
    <row r="204" ht="15" hidden="1" customHeight="1" x14ac:dyDescent="0.35"/>
    <row r="205" ht="15" hidden="1" customHeight="1" x14ac:dyDescent="0.35"/>
    <row r="206" ht="15" hidden="1" customHeight="1" x14ac:dyDescent="0.35"/>
    <row r="207" ht="15" hidden="1" customHeight="1" x14ac:dyDescent="0.35"/>
    <row r="208" ht="15" hidden="1" customHeight="1" x14ac:dyDescent="0.35"/>
    <row r="209" ht="15" hidden="1" customHeight="1" x14ac:dyDescent="0.35"/>
    <row r="210" ht="15" hidden="1" customHeight="1" x14ac:dyDescent="0.35"/>
    <row r="211" ht="15" hidden="1" customHeight="1" x14ac:dyDescent="0.35"/>
    <row r="212" ht="15" hidden="1" customHeight="1" x14ac:dyDescent="0.35"/>
    <row r="213" ht="15" hidden="1" customHeight="1" x14ac:dyDescent="0.35"/>
    <row r="214" ht="15" hidden="1" customHeight="1" x14ac:dyDescent="0.35"/>
    <row r="215" ht="15" hidden="1" customHeight="1" x14ac:dyDescent="0.35"/>
    <row r="216" ht="15" hidden="1" customHeight="1" x14ac:dyDescent="0.35"/>
    <row r="217" ht="15" hidden="1" customHeight="1" x14ac:dyDescent="0.35"/>
    <row r="218" ht="15" hidden="1" customHeight="1" x14ac:dyDescent="0.35"/>
    <row r="219" ht="15" hidden="1" customHeight="1" x14ac:dyDescent="0.35"/>
    <row r="220" ht="15" hidden="1" customHeight="1" x14ac:dyDescent="0.35"/>
    <row r="221" ht="15" hidden="1" customHeight="1" x14ac:dyDescent="0.35"/>
    <row r="222" ht="15" hidden="1" customHeight="1" x14ac:dyDescent="0.35"/>
    <row r="223" ht="15" hidden="1" customHeight="1" x14ac:dyDescent="0.35"/>
    <row r="224" ht="15" hidden="1" customHeight="1" x14ac:dyDescent="0.35"/>
    <row r="225" ht="15" hidden="1" customHeight="1" x14ac:dyDescent="0.35"/>
    <row r="226" ht="15" hidden="1" customHeight="1" x14ac:dyDescent="0.35"/>
    <row r="227" ht="15" hidden="1" customHeight="1" x14ac:dyDescent="0.35"/>
    <row r="228" ht="15" hidden="1" customHeight="1" x14ac:dyDescent="0.35"/>
    <row r="229" ht="15" hidden="1" customHeight="1" x14ac:dyDescent="0.35"/>
    <row r="230" ht="15" hidden="1" customHeight="1" x14ac:dyDescent="0.35"/>
    <row r="231" ht="15" hidden="1" customHeight="1" x14ac:dyDescent="0.35"/>
    <row r="232" ht="15" hidden="1" customHeight="1" x14ac:dyDescent="0.35"/>
    <row r="233" ht="15" hidden="1" customHeight="1" x14ac:dyDescent="0.35"/>
    <row r="234" ht="15" hidden="1" customHeight="1" x14ac:dyDescent="0.35"/>
    <row r="235" ht="15" hidden="1" customHeight="1" x14ac:dyDescent="0.35"/>
    <row r="236" ht="15" hidden="1" customHeight="1" x14ac:dyDescent="0.35"/>
    <row r="237" ht="15" hidden="1" customHeight="1" x14ac:dyDescent="0.35"/>
    <row r="238" ht="15" hidden="1" customHeight="1" x14ac:dyDescent="0.35"/>
    <row r="239" ht="15" hidden="1" customHeight="1" x14ac:dyDescent="0.35"/>
    <row r="240" ht="15" hidden="1" customHeight="1" x14ac:dyDescent="0.35"/>
    <row r="241" ht="15" hidden="1" customHeight="1" x14ac:dyDescent="0.35"/>
    <row r="242" ht="15" hidden="1" customHeight="1" x14ac:dyDescent="0.35"/>
    <row r="243" ht="15" hidden="1" customHeight="1" x14ac:dyDescent="0.35"/>
    <row r="244" ht="15" hidden="1" customHeight="1" x14ac:dyDescent="0.35"/>
    <row r="245" ht="15" hidden="1" customHeight="1" x14ac:dyDescent="0.35"/>
    <row r="246" ht="15" hidden="1" customHeight="1" x14ac:dyDescent="0.35"/>
    <row r="247" ht="15" hidden="1" customHeight="1" x14ac:dyDescent="0.35"/>
    <row r="248" ht="15" hidden="1" customHeight="1" x14ac:dyDescent="0.35"/>
    <row r="249" ht="15" hidden="1" customHeight="1" x14ac:dyDescent="0.35"/>
    <row r="250" ht="15" hidden="1" customHeight="1" x14ac:dyDescent="0.35"/>
    <row r="251" ht="15" hidden="1" customHeight="1" x14ac:dyDescent="0.35"/>
    <row r="252" ht="15" hidden="1" customHeight="1" x14ac:dyDescent="0.35"/>
    <row r="253" ht="15" hidden="1" customHeight="1" x14ac:dyDescent="0.35"/>
    <row r="254" ht="15" hidden="1" customHeight="1" x14ac:dyDescent="0.35"/>
    <row r="255" ht="15" hidden="1" customHeight="1" x14ac:dyDescent="0.35"/>
    <row r="256" ht="15" hidden="1" customHeight="1" x14ac:dyDescent="0.35"/>
    <row r="257" ht="15" hidden="1" customHeight="1" x14ac:dyDescent="0.35"/>
    <row r="258" ht="15" hidden="1" customHeight="1" x14ac:dyDescent="0.35"/>
    <row r="259" ht="15" hidden="1" customHeight="1" x14ac:dyDescent="0.35"/>
    <row r="260" ht="15" hidden="1" customHeight="1" x14ac:dyDescent="0.35"/>
    <row r="261" ht="15" hidden="1" customHeight="1" x14ac:dyDescent="0.35"/>
    <row r="262" ht="15" hidden="1" customHeight="1" x14ac:dyDescent="0.35"/>
    <row r="263" ht="15" hidden="1" customHeight="1" x14ac:dyDescent="0.35"/>
    <row r="264" ht="15" hidden="1" customHeight="1" x14ac:dyDescent="0.35"/>
    <row r="265" ht="15" hidden="1" customHeight="1" x14ac:dyDescent="0.35"/>
    <row r="266" ht="15" hidden="1" customHeight="1" x14ac:dyDescent="0.35"/>
    <row r="267" ht="15" hidden="1" customHeight="1" x14ac:dyDescent="0.35"/>
    <row r="268" ht="15" hidden="1" customHeight="1" x14ac:dyDescent="0.35"/>
    <row r="269" ht="15" hidden="1" customHeight="1" x14ac:dyDescent="0.35"/>
    <row r="270" ht="15" hidden="1" customHeight="1" x14ac:dyDescent="0.35"/>
    <row r="271" ht="15" hidden="1" customHeight="1" x14ac:dyDescent="0.35"/>
    <row r="272" ht="15" hidden="1" customHeight="1" x14ac:dyDescent="0.35"/>
    <row r="273" ht="15" hidden="1" customHeight="1" x14ac:dyDescent="0.35"/>
    <row r="274" ht="15" hidden="1" customHeight="1" x14ac:dyDescent="0.35"/>
    <row r="275" ht="15" hidden="1" customHeight="1" x14ac:dyDescent="0.35"/>
    <row r="276" ht="15" hidden="1" customHeight="1" x14ac:dyDescent="0.35"/>
    <row r="277" ht="15" hidden="1" customHeight="1" x14ac:dyDescent="0.35"/>
    <row r="278" ht="15" hidden="1" customHeight="1" x14ac:dyDescent="0.35"/>
    <row r="279" ht="15" hidden="1" customHeight="1" x14ac:dyDescent="0.35"/>
    <row r="280" ht="15" hidden="1" customHeight="1" x14ac:dyDescent="0.35"/>
    <row r="281" ht="15" hidden="1" customHeight="1" x14ac:dyDescent="0.35"/>
    <row r="282" ht="15" hidden="1" customHeight="1" x14ac:dyDescent="0.35"/>
    <row r="283" ht="15" hidden="1" customHeight="1" x14ac:dyDescent="0.35"/>
    <row r="284" ht="15" hidden="1" customHeight="1" x14ac:dyDescent="0.35"/>
    <row r="285" ht="15" hidden="1" customHeight="1" x14ac:dyDescent="0.35"/>
    <row r="286" ht="15" hidden="1" customHeight="1" x14ac:dyDescent="0.35"/>
    <row r="287" ht="15" hidden="1" customHeight="1" x14ac:dyDescent="0.35"/>
    <row r="288" ht="15" hidden="1" customHeight="1" x14ac:dyDescent="0.35"/>
    <row r="289" ht="15" hidden="1" customHeight="1" x14ac:dyDescent="0.35"/>
    <row r="290" ht="15" hidden="1" customHeight="1" x14ac:dyDescent="0.35"/>
    <row r="291" ht="15" hidden="1" customHeight="1" x14ac:dyDescent="0.35"/>
    <row r="292" ht="15" hidden="1" customHeight="1" x14ac:dyDescent="0.35"/>
    <row r="293" ht="15" hidden="1" customHeight="1" x14ac:dyDescent="0.35"/>
    <row r="294" ht="15" hidden="1" customHeight="1" x14ac:dyDescent="0.35"/>
    <row r="295" ht="15" hidden="1" customHeight="1" x14ac:dyDescent="0.35"/>
    <row r="296" ht="15" hidden="1" customHeight="1" x14ac:dyDescent="0.35"/>
    <row r="297" ht="15" hidden="1" customHeight="1" x14ac:dyDescent="0.35"/>
    <row r="298" ht="15" hidden="1" customHeight="1" x14ac:dyDescent="0.35"/>
    <row r="299" ht="15" hidden="1" customHeight="1" x14ac:dyDescent="0.35"/>
    <row r="300" ht="15" hidden="1" customHeight="1" x14ac:dyDescent="0.35"/>
    <row r="301" ht="15" hidden="1" customHeight="1" x14ac:dyDescent="0.35"/>
    <row r="302" ht="15" hidden="1" customHeight="1" x14ac:dyDescent="0.35"/>
    <row r="303" ht="15" hidden="1" customHeight="1" x14ac:dyDescent="0.35"/>
    <row r="304" ht="15" hidden="1" customHeight="1" x14ac:dyDescent="0.35"/>
    <row r="305" ht="15" hidden="1" customHeight="1" x14ac:dyDescent="0.35"/>
    <row r="306" ht="15" hidden="1" customHeight="1" x14ac:dyDescent="0.35"/>
    <row r="307" ht="15" hidden="1" customHeight="1" x14ac:dyDescent="0.35"/>
    <row r="308" ht="15" hidden="1" customHeight="1" x14ac:dyDescent="0.35"/>
    <row r="309" ht="15" hidden="1" customHeight="1" x14ac:dyDescent="0.35"/>
    <row r="310" ht="15" hidden="1" customHeight="1" x14ac:dyDescent="0.35"/>
    <row r="311" ht="15" hidden="1" customHeight="1" x14ac:dyDescent="0.35"/>
    <row r="312" ht="15" hidden="1" customHeight="1" x14ac:dyDescent="0.35"/>
    <row r="313" ht="15" hidden="1" customHeight="1" x14ac:dyDescent="0.35"/>
    <row r="314" ht="15" hidden="1" customHeight="1" x14ac:dyDescent="0.35"/>
    <row r="315" ht="15" hidden="1" customHeight="1" x14ac:dyDescent="0.35"/>
    <row r="316" ht="15" hidden="1" customHeight="1" x14ac:dyDescent="0.35"/>
    <row r="317" ht="15" hidden="1" customHeight="1" x14ac:dyDescent="0.35"/>
    <row r="318" ht="15" hidden="1" customHeight="1" x14ac:dyDescent="0.35"/>
    <row r="319" ht="15" hidden="1" customHeight="1" x14ac:dyDescent="0.35"/>
    <row r="320" ht="15" hidden="1" customHeight="1" x14ac:dyDescent="0.35"/>
    <row r="321" ht="15" hidden="1" customHeight="1" x14ac:dyDescent="0.35"/>
    <row r="322" ht="15" hidden="1" customHeight="1" x14ac:dyDescent="0.35"/>
    <row r="323" ht="15" hidden="1" customHeight="1" x14ac:dyDescent="0.35"/>
    <row r="324" ht="15" hidden="1" customHeight="1" x14ac:dyDescent="0.35"/>
    <row r="325" ht="15" hidden="1" customHeight="1" x14ac:dyDescent="0.35"/>
    <row r="326" ht="15" hidden="1" customHeight="1" x14ac:dyDescent="0.35"/>
    <row r="327" ht="15" hidden="1" customHeight="1" x14ac:dyDescent="0.35"/>
    <row r="328" ht="15" hidden="1" customHeight="1" x14ac:dyDescent="0.35"/>
    <row r="329" ht="15" hidden="1" customHeight="1" x14ac:dyDescent="0.35"/>
    <row r="330" ht="15" hidden="1" customHeight="1" x14ac:dyDescent="0.35"/>
    <row r="331" ht="15" hidden="1" customHeight="1" x14ac:dyDescent="0.35"/>
    <row r="332" ht="15" hidden="1" customHeight="1" x14ac:dyDescent="0.35"/>
    <row r="333" ht="15" hidden="1" customHeight="1" x14ac:dyDescent="0.35"/>
    <row r="334" ht="15" hidden="1" customHeight="1" x14ac:dyDescent="0.35"/>
    <row r="335" ht="15" hidden="1" customHeight="1" x14ac:dyDescent="0.35"/>
    <row r="336" ht="15" hidden="1" customHeight="1" x14ac:dyDescent="0.35"/>
    <row r="337" ht="15" hidden="1" customHeight="1" x14ac:dyDescent="0.35"/>
    <row r="338" ht="15" hidden="1" customHeight="1" x14ac:dyDescent="0.35"/>
    <row r="339" ht="15" hidden="1" customHeight="1" x14ac:dyDescent="0.35"/>
    <row r="340" ht="15" hidden="1" customHeight="1" x14ac:dyDescent="0.35"/>
    <row r="341" ht="42.65" hidden="1" customHeight="1" x14ac:dyDescent="0.35"/>
    <row r="1048573" ht="14.5" hidden="1" x14ac:dyDescent="0.35"/>
    <row r="1048574" ht="14.5" hidden="1" x14ac:dyDescent="0.35"/>
    <row r="1048575" ht="14.5" hidden="1" x14ac:dyDescent="0.35"/>
  </sheetData>
  <autoFilter ref="B2:Q38" xr:uid="{9F5566B3-0E1F-497D-9851-84E4C4F26AEE}">
    <filterColumn colId="5" showButton="0"/>
  </autoFilter>
  <mergeCells count="18">
    <mergeCell ref="B1:C1"/>
    <mergeCell ref="D1:M1"/>
    <mergeCell ref="B2:B3"/>
    <mergeCell ref="C2:C3"/>
    <mergeCell ref="D2:D3"/>
    <mergeCell ref="E2:E3"/>
    <mergeCell ref="F2:F3"/>
    <mergeCell ref="G2:H2"/>
    <mergeCell ref="I2:I3"/>
    <mergeCell ref="J2:J3"/>
    <mergeCell ref="K2:K3"/>
    <mergeCell ref="L2:L3"/>
    <mergeCell ref="M2:M3"/>
    <mergeCell ref="O2:O3"/>
    <mergeCell ref="P2:P3"/>
    <mergeCell ref="Q2:Q3"/>
    <mergeCell ref="K40:N40"/>
    <mergeCell ref="N2:N3"/>
  </mergeCells>
  <conditionalFormatting sqref="P5:Q12 P14:Q14 P14:P20 P16:Q20 P22:P23 P25:Q26 P28:Q32 P31:P35">
    <cfRule type="cellIs" dxfId="38" priority="4" operator="equal">
      <formula>"Não Aplicável"</formula>
    </cfRule>
    <cfRule type="cellIs" dxfId="37" priority="5" operator="equal">
      <formula>"Não-Conforme"</formula>
    </cfRule>
    <cfRule type="cellIs" dxfId="36" priority="6" operator="equal">
      <formula>"Conforme"</formula>
    </cfRule>
  </conditionalFormatting>
  <conditionalFormatting sqref="Q21:Q23 Q33">
    <cfRule type="cellIs" dxfId="35" priority="10" operator="equal">
      <formula>"Não Aplicável"</formula>
    </cfRule>
    <cfRule type="cellIs" dxfId="34" priority="11" operator="equal">
      <formula>"Não-Conforme"</formula>
    </cfRule>
    <cfRule type="cellIs" dxfId="33" priority="12" operator="equal">
      <formula>"Conforme"</formula>
    </cfRule>
  </conditionalFormatting>
  <conditionalFormatting sqref="R15">
    <cfRule type="cellIs" dxfId="32" priority="13" operator="equal">
      <formula>"Não Aplicável"</formula>
    </cfRule>
    <cfRule type="cellIs" dxfId="31" priority="14" operator="equal">
      <formula>"Não-Conforme"</formula>
    </cfRule>
    <cfRule type="cellIs" dxfId="30" priority="15" operator="equal">
      <formula>"Conforme"</formula>
    </cfRule>
  </conditionalFormatting>
  <dataValidations count="7">
    <dataValidation type="list" showInputMessage="1" showErrorMessage="1" sqref="G25:H26 G14:H20 G5:H12 G22:H23 G28:H32 H35" xr:uid="{A058B72A-F0E6-40A2-91CD-7D2F43E07609}">
      <formula1>Marcador</formula1>
    </dataValidation>
    <dataValidation type="list" allowBlank="1" showInputMessage="1" showErrorMessage="1" errorTitle="Não é possível a digitação!" error="Escolha uma das opções da lista suspensa. A - Crítica, B-Grave, C-Moderada, D-Leve, E-Excelência." sqref="J25:J26 J22:J23 J14:J20 J28:J32 J5:J12" xr:uid="{69252330-4701-48EB-8289-91483A568103}">
      <formula1>Criticidade</formula1>
    </dataValidation>
    <dataValidation type="list" allowBlank="1" showInputMessage="1" showErrorMessage="1" errorTitle="Não é possível a digitação!" error="Escolha uma das opções da lista suspensa. PQ - Pré Qualificação; EX-Excelência." sqref="I22:I23 I14:I20 I5:I12 I25:I26 I28:I35" xr:uid="{DBFA794A-400A-4B08-9F36-27124558B053}">
      <formula1>Tipo_Requisito</formula1>
    </dataValidation>
    <dataValidation type="list" allowBlank="1" showInputMessage="1" showErrorMessage="1" errorTitle="Não é possível a digitação!" error="Escolha uma das opções da lista suspensa. Base e U.M, Somente Base, Somente U.M." sqref="F25:F26 F5:F12 F28:F32 F14:F20 F22:F23 F34:F35" xr:uid="{0134EA0F-357E-4A53-882D-3033501BFE0F}">
      <formula1>Lista_local</formula1>
    </dataValidation>
    <dataValidation type="list" allowBlank="1" showInputMessage="1" showErrorMessage="1" sqref="G33:H34 G35" xr:uid="{71674147-8DD6-4E39-984E-3EEAE8E2BC98}">
      <formula1>Marcador</formula1>
    </dataValidation>
    <dataValidation type="list" allowBlank="1" showInputMessage="1" showErrorMessage="1" sqref="J33:J35" xr:uid="{93964B47-571C-4934-A6E7-54D6AC356685}">
      <formula1>Criticidade</formula1>
    </dataValidation>
    <dataValidation type="list" allowBlank="1" showInputMessage="1" showErrorMessage="1" sqref="F33" xr:uid="{0CAC2FF5-BE69-41E1-9783-C1CE8627F416}">
      <formula1>Lista_local</formula1>
    </dataValidation>
  </dataValidations>
  <pageMargins left="0.511811024" right="0.511811024" top="0.78740157499999996" bottom="0.78740157499999996" header="0.31496062000000002" footer="0.31496062000000002"/>
  <pageSetup paperSize="8" scale="59" fitToHeight="0" orientation="landscape" r:id="rId1"/>
  <headerFooter>
    <oddFooter>&amp;C&amp;"Calibri"&amp;11&amp;K000000&amp;L&amp;"Calibri"&amp;11&amp;K000000_x000D_&amp;1#&amp;"Trebuchet MS"&amp;9&amp;K737373PÚBLICA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AB8C-6D5A-4F62-9AC1-59C9DE1C21EF}">
  <sheetPr>
    <tabColor theme="4" tint="0.59999389629810485"/>
    <pageSetUpPr fitToPage="1"/>
  </sheetPr>
  <dimension ref="A1:AZ1037"/>
  <sheetViews>
    <sheetView showGridLines="0" view="pageBreakPreview" zoomScale="80" zoomScaleNormal="80" zoomScaleSheetLayoutView="80" workbookViewId="0">
      <pane ySplit="3" topLeftCell="A4" activePane="bottomLeft" state="frozen"/>
      <selection pane="bottomLeft" sqref="A1:XFD1048576"/>
    </sheetView>
  </sheetViews>
  <sheetFormatPr defaultColWidth="9.1796875" defaultRowHeight="14.5" outlineLevelRow="1" x14ac:dyDescent="0.35"/>
  <cols>
    <col min="1" max="1" width="3.81640625" style="62" bestFit="1" customWidth="1"/>
    <col min="2" max="2" width="5.1796875" style="1" customWidth="1"/>
    <col min="3" max="3" width="15.54296875" style="1" bestFit="1" customWidth="1"/>
    <col min="4" max="4" width="28.54296875" style="1" customWidth="1"/>
    <col min="5" max="5" width="31.81640625" style="1" customWidth="1"/>
    <col min="6" max="6" width="12.453125" style="1" bestFit="1" customWidth="1"/>
    <col min="7" max="7" width="5.81640625" style="1" bestFit="1" customWidth="1"/>
    <col min="8" max="8" width="7.1796875" style="1" bestFit="1" customWidth="1"/>
    <col min="9" max="9" width="18.81640625" style="1" bestFit="1" customWidth="1"/>
    <col min="10" max="10" width="10.1796875" style="1" bestFit="1" customWidth="1"/>
    <col min="11" max="12" width="28.81640625" style="1" customWidth="1"/>
    <col min="13" max="13" width="36.1796875" style="1" customWidth="1"/>
    <col min="14" max="14" width="28.81640625" style="1" customWidth="1"/>
    <col min="15" max="15" width="57.1796875" style="1" customWidth="1"/>
    <col min="16" max="17" width="11.81640625" style="48" customWidth="1"/>
  </cols>
  <sheetData>
    <row r="1" spans="1:18" ht="65.150000000000006" customHeight="1" x14ac:dyDescent="0.35">
      <c r="B1" s="215"/>
      <c r="C1" s="215"/>
      <c r="D1" s="216" t="s">
        <v>410</v>
      </c>
      <c r="E1" s="216"/>
      <c r="F1" s="216"/>
      <c r="G1" s="216"/>
      <c r="H1" s="216"/>
      <c r="I1" s="216"/>
      <c r="J1" s="216"/>
      <c r="K1" s="216"/>
      <c r="L1" s="216"/>
      <c r="M1" s="216"/>
    </row>
    <row r="2" spans="1:18" x14ac:dyDescent="0.35">
      <c r="B2" s="210" t="s">
        <v>103</v>
      </c>
      <c r="C2" s="210" t="s">
        <v>104</v>
      </c>
      <c r="D2" s="210" t="s">
        <v>105</v>
      </c>
      <c r="E2" s="210" t="s">
        <v>106</v>
      </c>
      <c r="F2" s="210" t="s">
        <v>107</v>
      </c>
      <c r="G2" s="217" t="s">
        <v>108</v>
      </c>
      <c r="H2" s="218"/>
      <c r="I2" s="210" t="s">
        <v>109</v>
      </c>
      <c r="J2" s="210" t="s">
        <v>110</v>
      </c>
      <c r="K2" s="210" t="s">
        <v>111</v>
      </c>
      <c r="L2" s="210" t="s">
        <v>248</v>
      </c>
      <c r="M2" s="210" t="s">
        <v>249</v>
      </c>
      <c r="N2" s="210" t="s">
        <v>114</v>
      </c>
      <c r="O2" s="223" t="s">
        <v>250</v>
      </c>
      <c r="P2" s="222" t="s">
        <v>116</v>
      </c>
      <c r="Q2" s="222" t="s">
        <v>117</v>
      </c>
      <c r="R2" t="s">
        <v>411</v>
      </c>
    </row>
    <row r="3" spans="1:18" x14ac:dyDescent="0.35">
      <c r="B3" s="210"/>
      <c r="C3" s="210"/>
      <c r="D3" s="210"/>
      <c r="E3" s="210"/>
      <c r="F3" s="210"/>
      <c r="G3" s="52" t="s">
        <v>118</v>
      </c>
      <c r="H3" s="52" t="s">
        <v>119</v>
      </c>
      <c r="I3" s="210"/>
      <c r="J3" s="210"/>
      <c r="K3" s="210"/>
      <c r="L3" s="210"/>
      <c r="M3" s="210"/>
      <c r="N3" s="210"/>
      <c r="O3" s="224"/>
      <c r="P3" s="222"/>
      <c r="Q3" s="222"/>
    </row>
    <row r="4" spans="1:18" x14ac:dyDescent="0.35">
      <c r="B4" s="24" t="s">
        <v>412</v>
      </c>
      <c r="C4" s="25"/>
      <c r="D4" s="25"/>
      <c r="E4" s="26"/>
      <c r="F4" s="5"/>
      <c r="G4" s="5"/>
      <c r="H4" s="5"/>
      <c r="I4" s="39"/>
      <c r="J4" s="27"/>
      <c r="K4" s="5"/>
      <c r="L4" s="5"/>
      <c r="M4" s="5"/>
      <c r="N4" s="5"/>
      <c r="O4" s="5"/>
      <c r="P4" s="103"/>
      <c r="Q4" s="103"/>
    </row>
    <row r="5" spans="1:18" ht="115" outlineLevel="1" x14ac:dyDescent="0.35">
      <c r="B5" s="30">
        <v>1</v>
      </c>
      <c r="C5" s="30" t="str">
        <f>IF(E5&lt;&gt;"",(CONCATENATE("GATI",TEXT(B5,"000?"),J5,"-",P5)),"")</f>
        <v>GATI0001C-4</v>
      </c>
      <c r="D5" s="30" t="s">
        <v>413</v>
      </c>
      <c r="E5" s="30" t="s">
        <v>414</v>
      </c>
      <c r="F5" s="30" t="s">
        <v>5</v>
      </c>
      <c r="G5" s="41" t="s">
        <v>19</v>
      </c>
      <c r="H5" s="41" t="s">
        <v>19</v>
      </c>
      <c r="I5" s="42" t="s">
        <v>2</v>
      </c>
      <c r="J5" s="42" t="s">
        <v>86</v>
      </c>
      <c r="K5" s="30" t="s">
        <v>415</v>
      </c>
      <c r="L5" s="30" t="s">
        <v>416</v>
      </c>
      <c r="M5" s="30" t="s">
        <v>417</v>
      </c>
      <c r="N5" s="30" t="s">
        <v>418</v>
      </c>
      <c r="O5" s="143"/>
      <c r="P5" s="43">
        <v>4</v>
      </c>
      <c r="Q5" s="43">
        <v>1</v>
      </c>
    </row>
    <row r="6" spans="1:18" ht="152.5" customHeight="1" outlineLevel="1" x14ac:dyDescent="0.35">
      <c r="B6" s="30">
        <v>2</v>
      </c>
      <c r="C6" s="30" t="str">
        <f>IF(E6&lt;&gt;"",(CONCATENATE("GATI",TEXT(B6,"000?"),J6,"-",P6)),"")</f>
        <v>GATI0002C-4</v>
      </c>
      <c r="D6" s="30" t="s">
        <v>419</v>
      </c>
      <c r="E6" s="30" t="s">
        <v>420</v>
      </c>
      <c r="F6" s="30" t="s">
        <v>5</v>
      </c>
      <c r="G6" s="41" t="s">
        <v>19</v>
      </c>
      <c r="H6" s="41" t="s">
        <v>19</v>
      </c>
      <c r="I6" s="42" t="s">
        <v>2</v>
      </c>
      <c r="J6" s="42" t="s">
        <v>86</v>
      </c>
      <c r="K6" s="30" t="s">
        <v>421</v>
      </c>
      <c r="L6" s="30" t="s">
        <v>422</v>
      </c>
      <c r="M6" s="30" t="s">
        <v>423</v>
      </c>
      <c r="N6" s="30" t="s">
        <v>424</v>
      </c>
      <c r="O6" s="143"/>
      <c r="P6" s="43">
        <v>4</v>
      </c>
      <c r="Q6" s="43">
        <v>1</v>
      </c>
    </row>
    <row r="7" spans="1:18" ht="92" outlineLevel="1" x14ac:dyDescent="0.35">
      <c r="B7" s="30">
        <v>4</v>
      </c>
      <c r="C7" s="30" t="str">
        <f>IF(E7&lt;&gt;"",(CONCATENATE("GATI",TEXT(B7,"000?"),J7,"-",P7)),"")</f>
        <v>GATI0004D-3</v>
      </c>
      <c r="D7" s="30" t="s">
        <v>425</v>
      </c>
      <c r="E7" s="30" t="s">
        <v>426</v>
      </c>
      <c r="F7" s="30" t="s">
        <v>0</v>
      </c>
      <c r="G7" s="41" t="s">
        <v>19</v>
      </c>
      <c r="H7" s="41" t="s">
        <v>19</v>
      </c>
      <c r="I7" s="42" t="s">
        <v>2</v>
      </c>
      <c r="J7" s="42" t="s">
        <v>17</v>
      </c>
      <c r="K7" s="30" t="s">
        <v>427</v>
      </c>
      <c r="L7" s="30" t="s">
        <v>428</v>
      </c>
      <c r="M7" s="30" t="s">
        <v>429</v>
      </c>
      <c r="N7" s="30" t="s">
        <v>430</v>
      </c>
      <c r="O7" s="143"/>
      <c r="P7" s="43">
        <v>3</v>
      </c>
      <c r="Q7" s="43">
        <v>1</v>
      </c>
    </row>
    <row r="8" spans="1:18" ht="264.5" outlineLevel="1" x14ac:dyDescent="0.35">
      <c r="B8" s="30">
        <v>6</v>
      </c>
      <c r="C8" s="30" t="str">
        <f>IF(E8&lt;&gt;"",(CONCATENATE("GATI",TEXT(B8,"000?"),J8,"-",P8)),"")</f>
        <v>GATI0006C-4</v>
      </c>
      <c r="D8" s="30" t="s">
        <v>431</v>
      </c>
      <c r="E8" s="30" t="s">
        <v>432</v>
      </c>
      <c r="F8" s="30" t="s">
        <v>0</v>
      </c>
      <c r="G8" s="41" t="s">
        <v>19</v>
      </c>
      <c r="H8" s="41" t="s">
        <v>19</v>
      </c>
      <c r="I8" s="42" t="s">
        <v>2</v>
      </c>
      <c r="J8" s="42" t="s">
        <v>86</v>
      </c>
      <c r="K8" s="30" t="s">
        <v>433</v>
      </c>
      <c r="L8" s="30" t="s">
        <v>434</v>
      </c>
      <c r="M8" s="30" t="s">
        <v>435</v>
      </c>
      <c r="N8" s="30" t="s">
        <v>436</v>
      </c>
      <c r="O8" s="143"/>
      <c r="P8" s="43">
        <v>4</v>
      </c>
      <c r="Q8" s="43">
        <v>1</v>
      </c>
    </row>
    <row r="9" spans="1:18" ht="138" outlineLevel="1" x14ac:dyDescent="0.35">
      <c r="B9" s="30">
        <v>71</v>
      </c>
      <c r="C9" s="30" t="str">
        <f>IF(E9&lt;&gt;"",(CONCATENATE("GATI",TEXT(B9,"000?"),J9,"-",P9)),"")</f>
        <v>GATI0071D-0</v>
      </c>
      <c r="D9" s="30" t="s">
        <v>437</v>
      </c>
      <c r="E9" s="30" t="s">
        <v>438</v>
      </c>
      <c r="F9" s="30" t="s">
        <v>0</v>
      </c>
      <c r="G9" s="41" t="s">
        <v>19</v>
      </c>
      <c r="H9" s="41" t="s">
        <v>19</v>
      </c>
      <c r="I9" s="42" t="s">
        <v>2</v>
      </c>
      <c r="J9" s="42" t="s">
        <v>17</v>
      </c>
      <c r="K9" s="30" t="s">
        <v>439</v>
      </c>
      <c r="L9" s="30" t="s">
        <v>440</v>
      </c>
      <c r="M9" s="30" t="s">
        <v>441</v>
      </c>
      <c r="N9" s="30" t="s">
        <v>442</v>
      </c>
      <c r="O9" s="143"/>
      <c r="P9" s="43">
        <v>0</v>
      </c>
      <c r="Q9" s="43">
        <v>1</v>
      </c>
    </row>
    <row r="10" spans="1:18" x14ac:dyDescent="0.35">
      <c r="B10" s="24" t="s">
        <v>443</v>
      </c>
      <c r="C10" s="25"/>
      <c r="D10" s="25"/>
      <c r="E10" s="26"/>
      <c r="F10" s="5"/>
      <c r="G10" s="5"/>
      <c r="H10" s="5"/>
      <c r="I10" s="39"/>
      <c r="J10" s="27"/>
      <c r="K10" s="181"/>
      <c r="L10" s="181"/>
      <c r="M10" s="181"/>
      <c r="N10" s="181"/>
      <c r="O10" s="5"/>
      <c r="P10" s="103"/>
      <c r="Q10" s="99"/>
    </row>
    <row r="11" spans="1:18" ht="166.5" customHeight="1" outlineLevel="1" x14ac:dyDescent="0.35">
      <c r="B11" s="32">
        <v>7</v>
      </c>
      <c r="C11" s="36" t="str">
        <f>IF(E11&lt;&gt;"",(CONCATENATE("GATI",TEXT(B11,"000?"),J11,"-",P11)),"")</f>
        <v>GATI0007B-4</v>
      </c>
      <c r="D11" s="30" t="s">
        <v>444</v>
      </c>
      <c r="E11" s="30" t="s">
        <v>445</v>
      </c>
      <c r="F11" s="29" t="s">
        <v>5</v>
      </c>
      <c r="G11" s="31" t="s">
        <v>19</v>
      </c>
      <c r="H11" s="41" t="s">
        <v>123</v>
      </c>
      <c r="I11" s="42" t="s">
        <v>2</v>
      </c>
      <c r="J11" s="44" t="s">
        <v>14</v>
      </c>
      <c r="K11" s="30" t="s">
        <v>446</v>
      </c>
      <c r="L11" s="30" t="s">
        <v>447</v>
      </c>
      <c r="M11" s="30" t="s">
        <v>448</v>
      </c>
      <c r="N11" s="30" t="s">
        <v>449</v>
      </c>
      <c r="O11" s="143"/>
      <c r="P11" s="43">
        <v>4</v>
      </c>
      <c r="Q11" s="43">
        <v>2</v>
      </c>
    </row>
    <row r="12" spans="1:18" ht="172.5" outlineLevel="1" x14ac:dyDescent="0.35">
      <c r="B12" s="29">
        <v>65</v>
      </c>
      <c r="C12" s="30" t="str">
        <f>IF(E12&lt;&gt;"",(CONCATENATE("GATI",TEXT(B12,"000?"),J12,"-",P12)),"")</f>
        <v>GATI0065B-1</v>
      </c>
      <c r="D12" s="29" t="s">
        <v>450</v>
      </c>
      <c r="E12" s="29" t="s">
        <v>451</v>
      </c>
      <c r="F12" s="29" t="s">
        <v>0</v>
      </c>
      <c r="G12" s="31" t="s">
        <v>19</v>
      </c>
      <c r="H12" s="31" t="s">
        <v>19</v>
      </c>
      <c r="I12" s="42" t="s">
        <v>2</v>
      </c>
      <c r="J12" s="42" t="s">
        <v>14</v>
      </c>
      <c r="K12" s="30" t="s">
        <v>452</v>
      </c>
      <c r="L12" s="30" t="s">
        <v>453</v>
      </c>
      <c r="M12" s="30" t="s">
        <v>454</v>
      </c>
      <c r="N12" s="30" t="s">
        <v>455</v>
      </c>
      <c r="O12" s="143"/>
      <c r="P12" s="43">
        <v>1</v>
      </c>
      <c r="Q12" s="43">
        <v>2</v>
      </c>
    </row>
    <row r="13" spans="1:18" ht="236.15" customHeight="1" outlineLevel="1" x14ac:dyDescent="0.35">
      <c r="B13" s="36">
        <v>51</v>
      </c>
      <c r="C13" s="36" t="str">
        <f>IF(E13&lt;&gt;"",(CONCATENATE("GATI",TEXT(B13,"000?"),J13,"-",P13)),"")</f>
        <v>GATI0051B-4</v>
      </c>
      <c r="D13" s="29" t="s">
        <v>456</v>
      </c>
      <c r="E13" s="30" t="s">
        <v>457</v>
      </c>
      <c r="F13" s="36" t="s">
        <v>0</v>
      </c>
      <c r="G13" s="41" t="s">
        <v>19</v>
      </c>
      <c r="H13" s="41" t="s">
        <v>123</v>
      </c>
      <c r="I13" s="42" t="s">
        <v>2</v>
      </c>
      <c r="J13" s="45" t="s">
        <v>14</v>
      </c>
      <c r="K13" s="30" t="s">
        <v>458</v>
      </c>
      <c r="L13" s="30" t="s">
        <v>459</v>
      </c>
      <c r="M13" s="30" t="s">
        <v>460</v>
      </c>
      <c r="N13" s="30" t="s">
        <v>461</v>
      </c>
      <c r="O13" s="145"/>
      <c r="P13" s="43">
        <v>4</v>
      </c>
      <c r="Q13" s="43">
        <v>2</v>
      </c>
    </row>
    <row r="14" spans="1:18" ht="149.5" outlineLevel="1" x14ac:dyDescent="0.35">
      <c r="A14" s="23"/>
      <c r="B14" s="36">
        <v>66</v>
      </c>
      <c r="C14" s="36" t="str">
        <f>IF(E14&lt;&gt;"",(CONCATENATE("GATI",TEXT(B14,"000?"),J14,"-",P14)),"")</f>
        <v>GATI0066B-1</v>
      </c>
      <c r="D14" s="30" t="s">
        <v>462</v>
      </c>
      <c r="E14" s="30" t="s">
        <v>463</v>
      </c>
      <c r="F14" s="36" t="s">
        <v>0</v>
      </c>
      <c r="G14" s="41" t="s">
        <v>19</v>
      </c>
      <c r="H14" s="41" t="s">
        <v>19</v>
      </c>
      <c r="I14" s="42" t="s">
        <v>2</v>
      </c>
      <c r="J14" s="45" t="s">
        <v>14</v>
      </c>
      <c r="K14" s="30" t="s">
        <v>464</v>
      </c>
      <c r="L14" s="30" t="s">
        <v>459</v>
      </c>
      <c r="M14" s="30" t="s">
        <v>465</v>
      </c>
      <c r="N14" s="30" t="s">
        <v>466</v>
      </c>
      <c r="O14" s="145"/>
      <c r="P14" s="43">
        <v>1</v>
      </c>
      <c r="Q14" s="43">
        <v>2</v>
      </c>
    </row>
    <row r="15" spans="1:18" x14ac:dyDescent="0.35">
      <c r="B15" s="24" t="s">
        <v>467</v>
      </c>
      <c r="C15" s="25"/>
      <c r="D15" s="25"/>
      <c r="E15" s="26"/>
      <c r="F15" s="5"/>
      <c r="G15" s="5"/>
      <c r="H15" s="5"/>
      <c r="I15" s="39"/>
      <c r="J15" s="27"/>
      <c r="K15" s="5"/>
      <c r="L15" s="5"/>
      <c r="M15" s="5"/>
      <c r="N15" s="5"/>
      <c r="O15" s="5"/>
      <c r="P15" s="103"/>
      <c r="Q15" s="99"/>
    </row>
    <row r="16" spans="1:18" ht="193.5" customHeight="1" outlineLevel="1" x14ac:dyDescent="0.35">
      <c r="B16" s="36">
        <v>9</v>
      </c>
      <c r="C16" s="36" t="str">
        <f t="shared" ref="C16:C27" si="0">IF(E16&lt;&gt;"",(CONCATENATE("GATI",TEXT(B16,"000?"),J16,"-",P16)),"")</f>
        <v>GATI0009C-4</v>
      </c>
      <c r="D16" s="30" t="s">
        <v>468</v>
      </c>
      <c r="E16" s="30" t="s">
        <v>469</v>
      </c>
      <c r="F16" s="30" t="s">
        <v>0</v>
      </c>
      <c r="G16" s="41" t="s">
        <v>19</v>
      </c>
      <c r="H16" s="41" t="s">
        <v>19</v>
      </c>
      <c r="I16" s="42" t="s">
        <v>2</v>
      </c>
      <c r="J16" s="42" t="s">
        <v>86</v>
      </c>
      <c r="K16" s="30" t="s">
        <v>470</v>
      </c>
      <c r="L16" s="30" t="s">
        <v>471</v>
      </c>
      <c r="M16" s="30" t="s">
        <v>472</v>
      </c>
      <c r="N16" s="30" t="s">
        <v>473</v>
      </c>
      <c r="O16" s="145"/>
      <c r="P16" s="43">
        <v>4</v>
      </c>
      <c r="Q16" s="43">
        <v>1</v>
      </c>
    </row>
    <row r="17" spans="2:17" ht="191.15" customHeight="1" outlineLevel="1" x14ac:dyDescent="0.35">
      <c r="B17" s="36">
        <v>10</v>
      </c>
      <c r="C17" s="36" t="str">
        <f t="shared" si="0"/>
        <v>GATI0010C-4</v>
      </c>
      <c r="D17" s="30" t="s">
        <v>474</v>
      </c>
      <c r="E17" s="30" t="s">
        <v>475</v>
      </c>
      <c r="F17" s="30" t="s">
        <v>0</v>
      </c>
      <c r="G17" s="41" t="s">
        <v>19</v>
      </c>
      <c r="H17" s="41" t="s">
        <v>123</v>
      </c>
      <c r="I17" s="42" t="s">
        <v>2</v>
      </c>
      <c r="J17" s="42" t="s">
        <v>86</v>
      </c>
      <c r="K17" s="30" t="s">
        <v>476</v>
      </c>
      <c r="L17" s="30" t="s">
        <v>477</v>
      </c>
      <c r="M17" s="30" t="s">
        <v>478</v>
      </c>
      <c r="N17" s="30" t="s">
        <v>479</v>
      </c>
      <c r="O17" s="145"/>
      <c r="P17" s="43">
        <v>4</v>
      </c>
      <c r="Q17" s="43">
        <v>1</v>
      </c>
    </row>
    <row r="18" spans="2:17" ht="161" outlineLevel="1" x14ac:dyDescent="0.35">
      <c r="B18" s="36">
        <v>11</v>
      </c>
      <c r="C18" s="36" t="str">
        <f t="shared" si="0"/>
        <v>GATI0011C-4</v>
      </c>
      <c r="D18" s="30" t="s">
        <v>480</v>
      </c>
      <c r="E18" s="30" t="s">
        <v>481</v>
      </c>
      <c r="F18" s="30" t="s">
        <v>0</v>
      </c>
      <c r="G18" s="41" t="s">
        <v>19</v>
      </c>
      <c r="H18" s="41" t="s">
        <v>123</v>
      </c>
      <c r="I18" s="42" t="s">
        <v>2</v>
      </c>
      <c r="J18" s="42" t="s">
        <v>86</v>
      </c>
      <c r="K18" s="30" t="s">
        <v>482</v>
      </c>
      <c r="L18" s="30" t="s">
        <v>483</v>
      </c>
      <c r="M18" s="30" t="s">
        <v>484</v>
      </c>
      <c r="N18" s="30" t="s">
        <v>485</v>
      </c>
      <c r="O18" s="145"/>
      <c r="P18" s="43">
        <v>4</v>
      </c>
      <c r="Q18" s="43">
        <v>1</v>
      </c>
    </row>
    <row r="19" spans="2:17" ht="195.5" outlineLevel="1" x14ac:dyDescent="0.35">
      <c r="B19" s="30">
        <v>12</v>
      </c>
      <c r="C19" s="36" t="str">
        <f t="shared" si="0"/>
        <v>GATI0012B-4</v>
      </c>
      <c r="D19" s="30" t="s">
        <v>486</v>
      </c>
      <c r="E19" s="30" t="s">
        <v>487</v>
      </c>
      <c r="F19" s="30" t="s">
        <v>0</v>
      </c>
      <c r="G19" s="41" t="s">
        <v>19</v>
      </c>
      <c r="H19" s="41" t="s">
        <v>19</v>
      </c>
      <c r="I19" s="42" t="s">
        <v>2</v>
      </c>
      <c r="J19" s="42" t="s">
        <v>14</v>
      </c>
      <c r="K19" s="30" t="s">
        <v>488</v>
      </c>
      <c r="L19" s="30" t="s">
        <v>489</v>
      </c>
      <c r="M19" s="30" t="s">
        <v>490</v>
      </c>
      <c r="N19" s="30" t="s">
        <v>491</v>
      </c>
      <c r="O19" s="145"/>
      <c r="P19" s="43">
        <v>4</v>
      </c>
      <c r="Q19" s="43">
        <v>1</v>
      </c>
    </row>
    <row r="20" spans="2:17" ht="115" outlineLevel="1" x14ac:dyDescent="0.35">
      <c r="B20" s="36">
        <v>13</v>
      </c>
      <c r="C20" s="36" t="str">
        <f t="shared" si="0"/>
        <v>GATI0013B-4</v>
      </c>
      <c r="D20" s="30" t="s">
        <v>492</v>
      </c>
      <c r="E20" s="30" t="s">
        <v>493</v>
      </c>
      <c r="F20" s="30" t="s">
        <v>0</v>
      </c>
      <c r="G20" s="41" t="s">
        <v>19</v>
      </c>
      <c r="H20" s="41" t="s">
        <v>19</v>
      </c>
      <c r="I20" s="42" t="s">
        <v>2</v>
      </c>
      <c r="J20" s="42" t="s">
        <v>14</v>
      </c>
      <c r="K20" s="30" t="s">
        <v>494</v>
      </c>
      <c r="L20" s="30" t="s">
        <v>495</v>
      </c>
      <c r="M20" s="30" t="s">
        <v>496</v>
      </c>
      <c r="N20" s="30" t="s">
        <v>497</v>
      </c>
      <c r="O20" s="145"/>
      <c r="P20" s="43">
        <v>4</v>
      </c>
      <c r="Q20" s="43">
        <v>1</v>
      </c>
    </row>
    <row r="21" spans="2:17" ht="195.5" outlineLevel="1" x14ac:dyDescent="0.35">
      <c r="B21" s="36">
        <v>14</v>
      </c>
      <c r="C21" s="36" t="str">
        <f t="shared" si="0"/>
        <v>GATI0014B-4</v>
      </c>
      <c r="D21" s="30" t="s">
        <v>498</v>
      </c>
      <c r="E21" s="30" t="s">
        <v>499</v>
      </c>
      <c r="F21" s="30" t="s">
        <v>0</v>
      </c>
      <c r="G21" s="41" t="s">
        <v>19</v>
      </c>
      <c r="H21" s="41" t="s">
        <v>123</v>
      </c>
      <c r="I21" s="42" t="s">
        <v>2</v>
      </c>
      <c r="J21" s="42" t="s">
        <v>14</v>
      </c>
      <c r="K21" s="30" t="s">
        <v>500</v>
      </c>
      <c r="L21" s="30" t="s">
        <v>501</v>
      </c>
      <c r="M21" s="30" t="s">
        <v>502</v>
      </c>
      <c r="N21" s="30" t="s">
        <v>503</v>
      </c>
      <c r="O21" s="145"/>
      <c r="P21" s="43">
        <v>4</v>
      </c>
      <c r="Q21" s="43">
        <v>1</v>
      </c>
    </row>
    <row r="22" spans="2:17" ht="103.5" outlineLevel="1" x14ac:dyDescent="0.35">
      <c r="B22" s="30">
        <v>15</v>
      </c>
      <c r="C22" s="36" t="str">
        <f t="shared" si="0"/>
        <v>GATI0015C-4</v>
      </c>
      <c r="D22" s="30" t="s">
        <v>504</v>
      </c>
      <c r="E22" s="30" t="s">
        <v>505</v>
      </c>
      <c r="F22" s="30" t="s">
        <v>9</v>
      </c>
      <c r="G22" s="41" t="s">
        <v>19</v>
      </c>
      <c r="H22" s="41" t="s">
        <v>19</v>
      </c>
      <c r="I22" s="42" t="s">
        <v>2</v>
      </c>
      <c r="J22" s="42" t="s">
        <v>86</v>
      </c>
      <c r="K22" s="30" t="s">
        <v>506</v>
      </c>
      <c r="L22" s="30" t="s">
        <v>507</v>
      </c>
      <c r="M22" s="30" t="s">
        <v>508</v>
      </c>
      <c r="N22" s="30" t="s">
        <v>509</v>
      </c>
      <c r="O22" s="145"/>
      <c r="P22" s="43">
        <v>4</v>
      </c>
      <c r="Q22" s="43">
        <v>1</v>
      </c>
    </row>
    <row r="23" spans="2:17" ht="172.5" outlineLevel="1" x14ac:dyDescent="0.35">
      <c r="B23" s="36">
        <v>18</v>
      </c>
      <c r="C23" s="36" t="str">
        <f t="shared" si="0"/>
        <v>GATI0018C-4</v>
      </c>
      <c r="D23" s="30" t="s">
        <v>510</v>
      </c>
      <c r="E23" s="30" t="s">
        <v>511</v>
      </c>
      <c r="F23" s="30" t="s">
        <v>0</v>
      </c>
      <c r="G23" s="41" t="s">
        <v>19</v>
      </c>
      <c r="H23" s="41" t="s">
        <v>19</v>
      </c>
      <c r="I23" s="42" t="s">
        <v>2</v>
      </c>
      <c r="J23" s="42" t="s">
        <v>86</v>
      </c>
      <c r="K23" s="30" t="s">
        <v>512</v>
      </c>
      <c r="L23" s="30" t="s">
        <v>513</v>
      </c>
      <c r="M23" s="30" t="s">
        <v>514</v>
      </c>
      <c r="N23" s="30" t="s">
        <v>515</v>
      </c>
      <c r="O23" s="145"/>
      <c r="P23" s="43">
        <v>4</v>
      </c>
      <c r="Q23" s="43">
        <v>1</v>
      </c>
    </row>
    <row r="24" spans="2:17" ht="103.5" outlineLevel="1" x14ac:dyDescent="0.35">
      <c r="B24" s="36">
        <v>17</v>
      </c>
      <c r="C24" s="36" t="str">
        <f t="shared" si="0"/>
        <v>GATI0017D-4</v>
      </c>
      <c r="D24" s="30" t="s">
        <v>516</v>
      </c>
      <c r="E24" s="30" t="s">
        <v>517</v>
      </c>
      <c r="F24" s="30" t="s">
        <v>0</v>
      </c>
      <c r="G24" s="41" t="s">
        <v>19</v>
      </c>
      <c r="H24" s="41" t="s">
        <v>19</v>
      </c>
      <c r="I24" s="42" t="s">
        <v>2</v>
      </c>
      <c r="J24" s="42" t="s">
        <v>17</v>
      </c>
      <c r="K24" s="30" t="s">
        <v>518</v>
      </c>
      <c r="L24" s="30" t="s">
        <v>519</v>
      </c>
      <c r="M24" s="30" t="s">
        <v>520</v>
      </c>
      <c r="N24" s="30" t="s">
        <v>521</v>
      </c>
      <c r="O24" s="145"/>
      <c r="P24" s="43">
        <v>4</v>
      </c>
      <c r="Q24" s="43">
        <v>1</v>
      </c>
    </row>
    <row r="25" spans="2:17" ht="126.5" outlineLevel="1" x14ac:dyDescent="0.35">
      <c r="B25" s="30">
        <v>16</v>
      </c>
      <c r="C25" s="36" t="str">
        <f t="shared" si="0"/>
        <v>GATI0016C-4</v>
      </c>
      <c r="D25" s="30" t="s">
        <v>522</v>
      </c>
      <c r="E25" s="30" t="s">
        <v>523</v>
      </c>
      <c r="F25" s="30" t="s">
        <v>0</v>
      </c>
      <c r="G25" s="41" t="s">
        <v>19</v>
      </c>
      <c r="H25" s="41" t="s">
        <v>19</v>
      </c>
      <c r="I25" s="42" t="s">
        <v>2</v>
      </c>
      <c r="J25" s="42" t="s">
        <v>86</v>
      </c>
      <c r="K25" s="30" t="s">
        <v>524</v>
      </c>
      <c r="L25" s="30" t="s">
        <v>525</v>
      </c>
      <c r="M25" s="30" t="s">
        <v>526</v>
      </c>
      <c r="N25" s="30" t="s">
        <v>527</v>
      </c>
      <c r="O25" s="145"/>
      <c r="P25" s="43">
        <v>4</v>
      </c>
      <c r="Q25" s="43">
        <v>1</v>
      </c>
    </row>
    <row r="26" spans="2:17" ht="230" outlineLevel="1" x14ac:dyDescent="0.35">
      <c r="B26" s="30">
        <v>19</v>
      </c>
      <c r="C26" s="36" t="str">
        <f t="shared" ref="C26" si="1">IF(E26&lt;&gt;"",(CONCATENATE("GATI",TEXT(B26,"000?"),J26,"-",P26)),"")</f>
        <v>GATI0019E-4</v>
      </c>
      <c r="D26" s="30" t="s">
        <v>528</v>
      </c>
      <c r="E26" s="30" t="s">
        <v>529</v>
      </c>
      <c r="F26" s="30" t="s">
        <v>9</v>
      </c>
      <c r="G26" s="41" t="s">
        <v>19</v>
      </c>
      <c r="H26" s="41" t="s">
        <v>19</v>
      </c>
      <c r="I26" s="42" t="s">
        <v>3</v>
      </c>
      <c r="J26" s="42" t="s">
        <v>89</v>
      </c>
      <c r="K26" s="30" t="s">
        <v>530</v>
      </c>
      <c r="L26" s="30" t="s">
        <v>531</v>
      </c>
      <c r="M26" s="30" t="s">
        <v>532</v>
      </c>
      <c r="N26" s="30" t="s">
        <v>533</v>
      </c>
      <c r="O26" s="145"/>
      <c r="P26" s="43">
        <v>4</v>
      </c>
      <c r="Q26" s="43">
        <v>1</v>
      </c>
    </row>
    <row r="27" spans="2:17" ht="149.5" outlineLevel="1" x14ac:dyDescent="0.35">
      <c r="B27" s="30">
        <v>20</v>
      </c>
      <c r="C27" s="36" t="str">
        <f t="shared" si="0"/>
        <v>GATI0020D-4</v>
      </c>
      <c r="D27" s="30" t="s">
        <v>534</v>
      </c>
      <c r="E27" s="30" t="s">
        <v>535</v>
      </c>
      <c r="F27" s="30" t="s">
        <v>5</v>
      </c>
      <c r="G27" s="41" t="s">
        <v>19</v>
      </c>
      <c r="H27" s="41" t="s">
        <v>19</v>
      </c>
      <c r="I27" s="42" t="s">
        <v>2</v>
      </c>
      <c r="J27" s="42" t="s">
        <v>17</v>
      </c>
      <c r="K27" s="30" t="s">
        <v>536</v>
      </c>
      <c r="L27" s="30" t="s">
        <v>537</v>
      </c>
      <c r="M27" s="30" t="s">
        <v>538</v>
      </c>
      <c r="N27" s="30" t="s">
        <v>533</v>
      </c>
      <c r="O27" s="145"/>
      <c r="P27" s="43">
        <v>4</v>
      </c>
      <c r="Q27" s="43">
        <v>1</v>
      </c>
    </row>
    <row r="28" spans="2:17" x14ac:dyDescent="0.35">
      <c r="B28" s="24" t="s">
        <v>539</v>
      </c>
      <c r="C28" s="25"/>
      <c r="D28" s="25"/>
      <c r="E28" s="26"/>
      <c r="F28" s="5"/>
      <c r="G28" s="5"/>
      <c r="H28" s="5"/>
      <c r="I28" s="39"/>
      <c r="J28" s="27"/>
      <c r="K28" s="5"/>
      <c r="L28" s="5"/>
      <c r="M28" s="5"/>
      <c r="N28" s="5"/>
      <c r="O28" s="5"/>
      <c r="P28" s="103"/>
      <c r="Q28" s="99"/>
    </row>
    <row r="29" spans="2:17" ht="115" outlineLevel="1" x14ac:dyDescent="0.35">
      <c r="B29" s="32">
        <v>24</v>
      </c>
      <c r="C29" s="36" t="str">
        <f>IF(E29&lt;&gt;"",(CONCATENATE("GATI",TEXT(B29,"000?"),J29,"-",P29)),"")</f>
        <v>GATI0024C-4</v>
      </c>
      <c r="D29" s="30" t="s">
        <v>540</v>
      </c>
      <c r="E29" s="30" t="s">
        <v>541</v>
      </c>
      <c r="F29" s="30" t="s">
        <v>5</v>
      </c>
      <c r="G29" s="41" t="s">
        <v>19</v>
      </c>
      <c r="H29" s="41" t="s">
        <v>123</v>
      </c>
      <c r="I29" s="42" t="s">
        <v>2</v>
      </c>
      <c r="J29" s="42" t="s">
        <v>86</v>
      </c>
      <c r="K29" s="30" t="s">
        <v>542</v>
      </c>
      <c r="L29" s="30" t="s">
        <v>543</v>
      </c>
      <c r="M29" s="30" t="s">
        <v>544</v>
      </c>
      <c r="N29" s="30" t="s">
        <v>545</v>
      </c>
      <c r="O29" s="145"/>
      <c r="P29" s="43">
        <v>4</v>
      </c>
      <c r="Q29" s="43">
        <v>1</v>
      </c>
    </row>
    <row r="30" spans="2:17" x14ac:dyDescent="0.35">
      <c r="B30" s="24" t="s">
        <v>546</v>
      </c>
      <c r="C30" s="25"/>
      <c r="D30" s="25"/>
      <c r="E30" s="26"/>
      <c r="F30" s="5"/>
      <c r="G30" s="5"/>
      <c r="H30" s="5"/>
      <c r="I30" s="39"/>
      <c r="J30" s="27"/>
      <c r="K30" s="5"/>
      <c r="L30" s="5"/>
      <c r="M30" s="5"/>
      <c r="N30" s="5"/>
      <c r="O30" s="5"/>
      <c r="P30" s="103"/>
      <c r="Q30" s="99"/>
    </row>
    <row r="31" spans="2:17" ht="115" outlineLevel="1" x14ac:dyDescent="0.35">
      <c r="B31" s="36">
        <v>29</v>
      </c>
      <c r="C31" s="36" t="str">
        <f>IF(E31&lt;&gt;"",(CONCATENATE("GATI",TEXT(B31,"000?"),J31,"-",P31)),"")</f>
        <v>GATI0029C-4</v>
      </c>
      <c r="D31" s="30" t="s">
        <v>547</v>
      </c>
      <c r="E31" s="30" t="s">
        <v>548</v>
      </c>
      <c r="F31" s="30" t="s">
        <v>0</v>
      </c>
      <c r="G31" s="41" t="s">
        <v>19</v>
      </c>
      <c r="H31" s="41" t="s">
        <v>123</v>
      </c>
      <c r="I31" s="42" t="s">
        <v>2</v>
      </c>
      <c r="J31" s="42" t="s">
        <v>86</v>
      </c>
      <c r="K31" s="30" t="s">
        <v>549</v>
      </c>
      <c r="L31" s="30" t="s">
        <v>550</v>
      </c>
      <c r="M31" s="30" t="s">
        <v>551</v>
      </c>
      <c r="N31" s="30" t="s">
        <v>552</v>
      </c>
      <c r="O31" s="143"/>
      <c r="P31" s="43">
        <v>4</v>
      </c>
      <c r="Q31" s="43">
        <v>1</v>
      </c>
    </row>
    <row r="32" spans="2:17" ht="172.5" outlineLevel="1" x14ac:dyDescent="0.35">
      <c r="B32" s="36">
        <v>34</v>
      </c>
      <c r="C32" s="36" t="str">
        <f>IF(E32&lt;&gt;"",(CONCATENATE("GATI",TEXT(B32,"000?"),J32,"-",P32)),"")</f>
        <v>GATI0034C-3</v>
      </c>
      <c r="D32" s="30" t="s">
        <v>553</v>
      </c>
      <c r="E32" s="30" t="s">
        <v>554</v>
      </c>
      <c r="F32" s="30" t="s">
        <v>0</v>
      </c>
      <c r="G32" s="41" t="s">
        <v>19</v>
      </c>
      <c r="H32" s="41" t="s">
        <v>19</v>
      </c>
      <c r="I32" s="42" t="s">
        <v>2</v>
      </c>
      <c r="J32" s="42" t="s">
        <v>86</v>
      </c>
      <c r="K32" s="30" t="s">
        <v>555</v>
      </c>
      <c r="L32" s="30" t="s">
        <v>556</v>
      </c>
      <c r="M32" s="30" t="s">
        <v>557</v>
      </c>
      <c r="N32" s="30" t="s">
        <v>558</v>
      </c>
      <c r="O32" s="143"/>
      <c r="P32" s="43">
        <v>3</v>
      </c>
      <c r="Q32" s="43">
        <v>1</v>
      </c>
    </row>
    <row r="33" spans="1:52" x14ac:dyDescent="0.35">
      <c r="B33" s="51" t="s">
        <v>559</v>
      </c>
      <c r="C33" s="25"/>
      <c r="D33" s="25"/>
      <c r="E33" s="26"/>
      <c r="F33" s="5"/>
      <c r="G33" s="5"/>
      <c r="H33" s="5"/>
      <c r="I33" s="39"/>
      <c r="J33" s="27"/>
      <c r="K33" s="5"/>
      <c r="L33" s="5"/>
      <c r="M33" s="5"/>
      <c r="N33" s="5"/>
      <c r="O33" s="5"/>
      <c r="P33" s="103"/>
      <c r="Q33" s="99"/>
    </row>
    <row r="34" spans="1:52" ht="409.4" customHeight="1" outlineLevel="1" x14ac:dyDescent="0.35">
      <c r="B34" s="36">
        <v>70</v>
      </c>
      <c r="C34" s="30" t="str">
        <f>IF(E34&lt;&gt;"",(CONCATENATE("GATI",TEXT(B34,"000?"),J34,"-",P34)),"")</f>
        <v>GATI0070B-0</v>
      </c>
      <c r="D34" s="30" t="s">
        <v>560</v>
      </c>
      <c r="E34" s="30" t="s">
        <v>561</v>
      </c>
      <c r="F34" s="30" t="s">
        <v>0</v>
      </c>
      <c r="G34" s="102" t="s">
        <v>19</v>
      </c>
      <c r="H34" s="102" t="s">
        <v>19</v>
      </c>
      <c r="I34" s="42" t="s">
        <v>2</v>
      </c>
      <c r="J34" s="37" t="s">
        <v>14</v>
      </c>
      <c r="K34" s="30" t="s">
        <v>562</v>
      </c>
      <c r="L34" s="30" t="s">
        <v>563</v>
      </c>
      <c r="M34" s="30" t="s">
        <v>564</v>
      </c>
      <c r="N34" s="30" t="s">
        <v>565</v>
      </c>
      <c r="O34" s="143"/>
      <c r="P34" s="43">
        <v>0</v>
      </c>
      <c r="Q34" s="43">
        <v>1</v>
      </c>
    </row>
    <row r="35" spans="1:52" x14ac:dyDescent="0.35">
      <c r="A35" s="138"/>
      <c r="B35" s="137"/>
      <c r="C35" s="137"/>
      <c r="D35" s="137"/>
      <c r="E35" s="137"/>
      <c r="F35" s="137"/>
      <c r="G35" s="137"/>
      <c r="H35" s="137"/>
      <c r="I35" s="137"/>
      <c r="J35" s="137"/>
      <c r="K35" s="137"/>
      <c r="L35" s="137"/>
      <c r="M35" s="137"/>
      <c r="N35" s="137"/>
      <c r="O35" s="137"/>
      <c r="P35" s="139"/>
      <c r="Q35" s="139"/>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row>
    <row r="36" spans="1:52" x14ac:dyDescent="0.35">
      <c r="A36" s="138"/>
      <c r="B36" s="137"/>
      <c r="C36" s="137"/>
      <c r="D36" s="137"/>
      <c r="E36" s="137"/>
      <c r="F36" s="137"/>
      <c r="G36" s="137"/>
      <c r="H36" s="137"/>
      <c r="I36" s="137"/>
      <c r="J36" s="137"/>
      <c r="K36" s="137"/>
      <c r="L36" s="137"/>
      <c r="M36" s="137"/>
      <c r="N36" s="137"/>
      <c r="O36" s="137"/>
      <c r="P36" s="139"/>
      <c r="Q36" s="139"/>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row>
    <row r="37" spans="1:52" x14ac:dyDescent="0.35">
      <c r="A37" s="138"/>
      <c r="B37" s="137"/>
      <c r="C37" s="137"/>
      <c r="D37" s="137"/>
      <c r="E37" s="137"/>
      <c r="F37" s="137"/>
      <c r="G37" s="137"/>
      <c r="H37" s="137"/>
      <c r="I37" s="137"/>
      <c r="J37" s="137"/>
      <c r="K37" s="137"/>
      <c r="L37" s="137"/>
      <c r="M37" s="137"/>
      <c r="N37" s="137"/>
      <c r="O37" s="137"/>
      <c r="P37" s="139"/>
      <c r="Q37" s="139"/>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row>
    <row r="38" spans="1:52" x14ac:dyDescent="0.35">
      <c r="A38" s="138"/>
      <c r="B38" s="137"/>
      <c r="C38" s="137"/>
      <c r="D38" s="137"/>
      <c r="E38" s="137"/>
      <c r="F38" s="137"/>
      <c r="G38" s="137"/>
      <c r="H38" s="137"/>
      <c r="I38" s="137"/>
      <c r="J38" s="137"/>
      <c r="K38" s="137"/>
      <c r="L38" s="137"/>
      <c r="M38" s="137"/>
      <c r="N38" s="137"/>
      <c r="O38" s="137"/>
      <c r="P38" s="139"/>
      <c r="Q38" s="139"/>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row>
    <row r="39" spans="1:52" x14ac:dyDescent="0.35">
      <c r="A39" s="138"/>
      <c r="B39" s="137"/>
      <c r="C39" s="137"/>
      <c r="D39" s="137"/>
      <c r="E39" s="137"/>
      <c r="F39" s="137"/>
      <c r="G39" s="137"/>
      <c r="H39" s="137"/>
      <c r="I39" s="137"/>
      <c r="J39" s="137"/>
      <c r="K39" s="137"/>
      <c r="L39" s="137"/>
      <c r="M39" s="137"/>
      <c r="N39" s="137"/>
      <c r="O39" s="137"/>
      <c r="P39" s="139"/>
      <c r="Q39" s="139"/>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row>
    <row r="40" spans="1:52" x14ac:dyDescent="0.35">
      <c r="A40" s="138"/>
      <c r="B40" s="137"/>
      <c r="C40" s="137"/>
      <c r="D40" s="137"/>
      <c r="E40" s="137"/>
      <c r="F40" s="137"/>
      <c r="G40" s="137"/>
      <c r="H40" s="137"/>
      <c r="I40" s="137"/>
      <c r="J40" s="137"/>
      <c r="K40" s="137"/>
      <c r="L40" s="137"/>
      <c r="M40" s="137"/>
      <c r="N40" s="137"/>
      <c r="O40" s="137"/>
      <c r="P40" s="139"/>
      <c r="Q40" s="139"/>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row>
    <row r="41" spans="1:52" x14ac:dyDescent="0.35">
      <c r="A41" s="138"/>
      <c r="B41" s="137"/>
      <c r="C41" s="137"/>
      <c r="D41" s="137"/>
      <c r="E41" s="137"/>
      <c r="F41" s="137"/>
      <c r="G41" s="137"/>
      <c r="H41" s="137"/>
      <c r="I41" s="137"/>
      <c r="J41" s="137"/>
      <c r="K41" s="137"/>
      <c r="L41" s="137"/>
      <c r="M41" s="137"/>
      <c r="N41" s="137"/>
      <c r="O41" s="137"/>
      <c r="P41" s="139"/>
      <c r="Q41" s="139"/>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row>
    <row r="42" spans="1:52" x14ac:dyDescent="0.35">
      <c r="A42" s="138"/>
      <c r="B42" s="137"/>
      <c r="C42" s="137"/>
      <c r="D42" s="137"/>
      <c r="E42" s="137"/>
      <c r="F42" s="137"/>
      <c r="G42" s="137"/>
      <c r="H42" s="137"/>
      <c r="I42" s="137"/>
      <c r="J42" s="137"/>
      <c r="K42" s="137"/>
      <c r="L42" s="137"/>
      <c r="M42" s="137"/>
      <c r="N42" s="137"/>
      <c r="O42" s="137"/>
      <c r="P42" s="139"/>
      <c r="Q42" s="139"/>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row>
    <row r="43" spans="1:52" x14ac:dyDescent="0.35">
      <c r="A43" s="138"/>
      <c r="B43" s="137"/>
      <c r="C43" s="137"/>
      <c r="D43" s="137"/>
      <c r="E43" s="137"/>
      <c r="F43" s="137"/>
      <c r="G43" s="137"/>
      <c r="H43" s="137"/>
      <c r="I43" s="137"/>
      <c r="J43" s="137"/>
      <c r="K43" s="137"/>
      <c r="L43" s="137"/>
      <c r="M43" s="137"/>
      <c r="N43" s="137"/>
      <c r="O43" s="137"/>
      <c r="P43" s="139"/>
      <c r="Q43" s="139"/>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row>
    <row r="44" spans="1:52" x14ac:dyDescent="0.35">
      <c r="A44" s="138"/>
      <c r="B44" s="137"/>
      <c r="C44" s="137"/>
      <c r="D44" s="137"/>
      <c r="E44" s="137"/>
      <c r="F44" s="137"/>
      <c r="G44" s="137"/>
      <c r="H44" s="137"/>
      <c r="I44" s="137"/>
      <c r="J44" s="137"/>
      <c r="K44" s="137"/>
      <c r="L44" s="137"/>
      <c r="M44" s="137"/>
      <c r="N44" s="137"/>
      <c r="O44" s="137"/>
      <c r="P44" s="139"/>
      <c r="Q44" s="139"/>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row>
    <row r="45" spans="1:52" x14ac:dyDescent="0.35">
      <c r="A45" s="138"/>
      <c r="B45" s="137"/>
      <c r="C45" s="137"/>
      <c r="D45" s="137"/>
      <c r="E45" s="137"/>
      <c r="F45" s="137"/>
      <c r="G45" s="137"/>
      <c r="H45" s="137"/>
      <c r="I45" s="137"/>
      <c r="J45" s="137"/>
      <c r="K45" s="137"/>
      <c r="L45" s="137"/>
      <c r="M45" s="137"/>
      <c r="N45" s="137"/>
      <c r="O45" s="137"/>
      <c r="P45" s="139"/>
      <c r="Q45" s="139"/>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row>
    <row r="46" spans="1:52" x14ac:dyDescent="0.35">
      <c r="A46" s="138"/>
      <c r="B46" s="137"/>
      <c r="C46" s="137"/>
      <c r="D46" s="137"/>
      <c r="E46" s="137"/>
      <c r="F46" s="137"/>
      <c r="G46" s="137"/>
      <c r="H46" s="137"/>
      <c r="I46" s="137"/>
      <c r="J46" s="137"/>
      <c r="K46" s="137"/>
      <c r="L46" s="137"/>
      <c r="M46" s="137"/>
      <c r="N46" s="137"/>
      <c r="O46" s="137"/>
      <c r="P46" s="139"/>
      <c r="Q46" s="139"/>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row>
    <row r="47" spans="1:52" x14ac:dyDescent="0.35">
      <c r="A47" s="138"/>
      <c r="B47" s="137"/>
      <c r="C47" s="137"/>
      <c r="D47" s="137"/>
      <c r="E47" s="137"/>
      <c r="F47" s="137"/>
      <c r="G47" s="137"/>
      <c r="H47" s="137"/>
      <c r="I47" s="137"/>
      <c r="J47" s="137"/>
      <c r="K47" s="137"/>
      <c r="L47" s="137"/>
      <c r="M47" s="137"/>
      <c r="N47" s="137"/>
      <c r="O47" s="137"/>
      <c r="P47" s="139"/>
      <c r="Q47" s="139"/>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row>
    <row r="48" spans="1:52" x14ac:dyDescent="0.35">
      <c r="A48" s="138"/>
      <c r="B48" s="137"/>
      <c r="C48" s="137"/>
      <c r="D48" s="137"/>
      <c r="E48" s="137"/>
      <c r="F48" s="137"/>
      <c r="G48" s="137"/>
      <c r="H48" s="137"/>
      <c r="I48" s="137"/>
      <c r="J48" s="137"/>
      <c r="K48" s="137"/>
      <c r="L48" s="137"/>
      <c r="M48" s="137"/>
      <c r="N48" s="137"/>
      <c r="O48" s="137"/>
      <c r="P48" s="139"/>
      <c r="Q48" s="139"/>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row>
    <row r="49" spans="1:52" x14ac:dyDescent="0.35">
      <c r="A49" s="138"/>
      <c r="B49" s="137"/>
      <c r="C49" s="137"/>
      <c r="D49" s="137"/>
      <c r="E49" s="137"/>
      <c r="F49" s="137"/>
      <c r="G49" s="137"/>
      <c r="H49" s="137"/>
      <c r="I49" s="137"/>
      <c r="J49" s="137"/>
      <c r="K49" s="137"/>
      <c r="L49" s="137"/>
      <c r="M49" s="137"/>
      <c r="N49" s="137"/>
      <c r="O49" s="137"/>
      <c r="P49" s="139"/>
      <c r="Q49" s="139"/>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row>
    <row r="50" spans="1:52" x14ac:dyDescent="0.35">
      <c r="A50" s="138"/>
      <c r="B50" s="137"/>
      <c r="C50" s="137"/>
      <c r="D50" s="137"/>
      <c r="E50" s="137"/>
      <c r="F50" s="137"/>
      <c r="G50" s="137"/>
      <c r="H50" s="137"/>
      <c r="I50" s="137"/>
      <c r="J50" s="137"/>
      <c r="K50" s="137"/>
      <c r="L50" s="137"/>
      <c r="M50" s="137"/>
      <c r="N50" s="137"/>
      <c r="O50" s="137"/>
      <c r="P50" s="139"/>
      <c r="Q50" s="139"/>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row>
    <row r="51" spans="1:52" x14ac:dyDescent="0.35">
      <c r="A51" s="138"/>
      <c r="B51" s="137"/>
      <c r="C51" s="137"/>
      <c r="D51" s="137"/>
      <c r="E51" s="137"/>
      <c r="F51" s="137"/>
      <c r="G51" s="137"/>
      <c r="H51" s="137"/>
      <c r="I51" s="137"/>
      <c r="J51" s="137"/>
      <c r="K51" s="137"/>
      <c r="L51" s="137"/>
      <c r="M51" s="137"/>
      <c r="N51" s="137"/>
      <c r="O51" s="137"/>
      <c r="P51" s="139"/>
      <c r="Q51" s="139"/>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row>
    <row r="52" spans="1:52" x14ac:dyDescent="0.35">
      <c r="A52" s="138"/>
      <c r="B52" s="137"/>
      <c r="C52" s="137"/>
      <c r="D52" s="137"/>
      <c r="E52" s="137"/>
      <c r="F52" s="137"/>
      <c r="G52" s="137"/>
      <c r="H52" s="137"/>
      <c r="I52" s="137"/>
      <c r="J52" s="137"/>
      <c r="K52" s="137"/>
      <c r="L52" s="137"/>
      <c r="M52" s="137"/>
      <c r="N52" s="137"/>
      <c r="O52" s="137"/>
      <c r="P52" s="139"/>
      <c r="Q52" s="139"/>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row>
    <row r="53" spans="1:52" x14ac:dyDescent="0.35">
      <c r="A53" s="138"/>
      <c r="B53" s="137"/>
      <c r="C53" s="137"/>
      <c r="D53" s="137"/>
      <c r="E53" s="137"/>
      <c r="F53" s="137"/>
      <c r="G53" s="137"/>
      <c r="H53" s="137"/>
      <c r="I53" s="137"/>
      <c r="J53" s="137"/>
      <c r="K53" s="137"/>
      <c r="L53" s="137"/>
      <c r="M53" s="137"/>
      <c r="N53" s="137"/>
      <c r="O53" s="137"/>
      <c r="P53" s="139"/>
      <c r="Q53" s="139"/>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row>
    <row r="54" spans="1:52" x14ac:dyDescent="0.35">
      <c r="A54" s="138"/>
      <c r="B54" s="137"/>
      <c r="C54" s="137"/>
      <c r="D54" s="137"/>
      <c r="E54" s="137"/>
      <c r="F54" s="137"/>
      <c r="G54" s="137"/>
      <c r="H54" s="137"/>
      <c r="I54" s="137"/>
      <c r="J54" s="137"/>
      <c r="K54" s="137"/>
      <c r="L54" s="137"/>
      <c r="M54" s="137"/>
      <c r="N54" s="137"/>
      <c r="O54" s="137"/>
      <c r="P54" s="139"/>
      <c r="Q54" s="139"/>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row>
    <row r="55" spans="1:52" x14ac:dyDescent="0.35">
      <c r="A55" s="138"/>
      <c r="B55" s="137"/>
      <c r="C55" s="137"/>
      <c r="D55" s="137"/>
      <c r="E55" s="137"/>
      <c r="F55" s="137"/>
      <c r="G55" s="137"/>
      <c r="H55" s="137"/>
      <c r="I55" s="137"/>
      <c r="J55" s="137"/>
      <c r="K55" s="137"/>
      <c r="L55" s="137"/>
      <c r="M55" s="137"/>
      <c r="N55" s="137"/>
      <c r="O55" s="137"/>
      <c r="P55" s="139"/>
      <c r="Q55" s="139"/>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row>
    <row r="56" spans="1:52" x14ac:dyDescent="0.35">
      <c r="A56" s="138"/>
      <c r="B56" s="137"/>
      <c r="C56" s="137"/>
      <c r="D56" s="137"/>
      <c r="E56" s="137"/>
      <c r="F56" s="137"/>
      <c r="G56" s="137"/>
      <c r="H56" s="137"/>
      <c r="I56" s="137"/>
      <c r="J56" s="137"/>
      <c r="K56" s="137"/>
      <c r="L56" s="137"/>
      <c r="M56" s="137"/>
      <c r="N56" s="137"/>
      <c r="O56" s="137"/>
      <c r="P56" s="139"/>
      <c r="Q56" s="139"/>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row>
    <row r="57" spans="1:52" x14ac:dyDescent="0.35">
      <c r="A57" s="138"/>
      <c r="B57" s="137"/>
      <c r="C57" s="137"/>
      <c r="D57" s="137"/>
      <c r="E57" s="137"/>
      <c r="F57" s="137"/>
      <c r="G57" s="137"/>
      <c r="H57" s="137"/>
      <c r="I57" s="137"/>
      <c r="J57" s="137"/>
      <c r="K57" s="137"/>
      <c r="L57" s="137"/>
      <c r="M57" s="137"/>
      <c r="N57" s="137"/>
      <c r="O57" s="137"/>
      <c r="P57" s="139"/>
      <c r="Q57" s="139"/>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row>
    <row r="58" spans="1:52" x14ac:dyDescent="0.35">
      <c r="A58" s="138"/>
      <c r="B58" s="137"/>
      <c r="C58" s="137"/>
      <c r="D58" s="137"/>
      <c r="E58" s="137"/>
      <c r="F58" s="137"/>
      <c r="G58" s="137"/>
      <c r="H58" s="137"/>
      <c r="I58" s="137"/>
      <c r="J58" s="137"/>
      <c r="K58" s="137"/>
      <c r="L58" s="137"/>
      <c r="M58" s="137"/>
      <c r="N58" s="137"/>
      <c r="O58" s="137"/>
      <c r="P58" s="139"/>
      <c r="Q58" s="139"/>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row>
    <row r="59" spans="1:52" x14ac:dyDescent="0.35">
      <c r="A59" s="138"/>
      <c r="B59" s="137"/>
      <c r="C59" s="137"/>
      <c r="D59" s="137"/>
      <c r="E59" s="137"/>
      <c r="F59" s="137"/>
      <c r="G59" s="137"/>
      <c r="H59" s="137"/>
      <c r="I59" s="137"/>
      <c r="J59" s="137"/>
      <c r="K59" s="137"/>
      <c r="L59" s="137"/>
      <c r="M59" s="137"/>
      <c r="N59" s="137"/>
      <c r="O59" s="137"/>
      <c r="P59" s="139"/>
      <c r="Q59" s="139"/>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row>
    <row r="60" spans="1:52" x14ac:dyDescent="0.35">
      <c r="A60" s="138"/>
      <c r="B60" s="137"/>
      <c r="C60" s="137"/>
      <c r="D60" s="137"/>
      <c r="E60" s="137"/>
      <c r="F60" s="137"/>
      <c r="G60" s="137"/>
      <c r="H60" s="137"/>
      <c r="I60" s="137"/>
      <c r="J60" s="137"/>
      <c r="K60" s="137"/>
      <c r="L60" s="137"/>
      <c r="M60" s="137"/>
      <c r="N60" s="137"/>
      <c r="O60" s="137"/>
      <c r="P60" s="139"/>
      <c r="Q60" s="139"/>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row>
    <row r="61" spans="1:52" x14ac:dyDescent="0.35">
      <c r="A61" s="138"/>
      <c r="B61" s="137"/>
      <c r="C61" s="137"/>
      <c r="D61" s="137"/>
      <c r="E61" s="137"/>
      <c r="F61" s="137"/>
      <c r="G61" s="137"/>
      <c r="H61" s="137"/>
      <c r="I61" s="137"/>
      <c r="J61" s="137"/>
      <c r="K61" s="137"/>
      <c r="L61" s="137"/>
      <c r="M61" s="137"/>
      <c r="N61" s="137"/>
      <c r="O61" s="137"/>
      <c r="P61" s="139"/>
      <c r="Q61" s="139"/>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row>
    <row r="62" spans="1:52" x14ac:dyDescent="0.35">
      <c r="A62" s="138"/>
      <c r="B62" s="137"/>
      <c r="C62" s="137"/>
      <c r="D62" s="137"/>
      <c r="E62" s="137"/>
      <c r="F62" s="137"/>
      <c r="G62" s="137"/>
      <c r="H62" s="137"/>
      <c r="I62" s="137"/>
      <c r="J62" s="137"/>
      <c r="K62" s="137"/>
      <c r="L62" s="137"/>
      <c r="M62" s="137"/>
      <c r="N62" s="137"/>
      <c r="O62" s="137"/>
      <c r="P62" s="139"/>
      <c r="Q62" s="139"/>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row>
    <row r="63" spans="1:52" x14ac:dyDescent="0.35">
      <c r="A63" s="138"/>
      <c r="B63" s="137"/>
      <c r="C63" s="137"/>
      <c r="D63" s="137"/>
      <c r="E63" s="137"/>
      <c r="F63" s="137"/>
      <c r="G63" s="137"/>
      <c r="H63" s="137"/>
      <c r="I63" s="137"/>
      <c r="J63" s="137"/>
      <c r="K63" s="137"/>
      <c r="L63" s="137"/>
      <c r="M63" s="137"/>
      <c r="N63" s="137"/>
      <c r="O63" s="137"/>
      <c r="P63" s="139"/>
      <c r="Q63" s="139"/>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row>
    <row r="64" spans="1:52" x14ac:dyDescent="0.35">
      <c r="A64" s="138"/>
      <c r="B64" s="137"/>
      <c r="C64" s="137"/>
      <c r="D64" s="137"/>
      <c r="E64" s="137"/>
      <c r="F64" s="137"/>
      <c r="G64" s="137"/>
      <c r="H64" s="137"/>
      <c r="I64" s="137"/>
      <c r="J64" s="137"/>
      <c r="K64" s="137"/>
      <c r="L64" s="137"/>
      <c r="M64" s="137"/>
      <c r="N64" s="137"/>
      <c r="O64" s="137"/>
      <c r="P64" s="139"/>
      <c r="Q64" s="139"/>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row>
    <row r="65" spans="1:52" x14ac:dyDescent="0.35">
      <c r="A65" s="138"/>
      <c r="B65" s="137"/>
      <c r="C65" s="137"/>
      <c r="D65" s="137"/>
      <c r="E65" s="137"/>
      <c r="F65" s="137"/>
      <c r="G65" s="137"/>
      <c r="H65" s="137"/>
      <c r="I65" s="137"/>
      <c r="J65" s="137"/>
      <c r="K65" s="137"/>
      <c r="L65" s="137"/>
      <c r="M65" s="137"/>
      <c r="N65" s="137"/>
      <c r="O65" s="137"/>
      <c r="P65" s="139"/>
      <c r="Q65" s="139"/>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row>
    <row r="66" spans="1:52" x14ac:dyDescent="0.35">
      <c r="A66" s="138"/>
      <c r="B66" s="137"/>
      <c r="C66" s="137"/>
      <c r="D66" s="137"/>
      <c r="E66" s="137"/>
      <c r="F66" s="137"/>
      <c r="G66" s="137"/>
      <c r="H66" s="137"/>
      <c r="I66" s="137"/>
      <c r="J66" s="137"/>
      <c r="K66" s="137"/>
      <c r="L66" s="137"/>
      <c r="M66" s="137"/>
      <c r="N66" s="137"/>
      <c r="O66" s="137"/>
      <c r="P66" s="139"/>
      <c r="Q66" s="139"/>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row>
    <row r="67" spans="1:52" x14ac:dyDescent="0.35">
      <c r="A67" s="138"/>
      <c r="B67" s="137"/>
      <c r="C67" s="137"/>
      <c r="D67" s="137"/>
      <c r="E67" s="137"/>
      <c r="F67" s="137"/>
      <c r="G67" s="137"/>
      <c r="H67" s="137"/>
      <c r="I67" s="137"/>
      <c r="J67" s="137"/>
      <c r="K67" s="137"/>
      <c r="L67" s="137"/>
      <c r="M67" s="137"/>
      <c r="N67" s="137"/>
      <c r="O67" s="137"/>
      <c r="P67" s="139"/>
      <c r="Q67" s="139"/>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row>
    <row r="68" spans="1:52" x14ac:dyDescent="0.35">
      <c r="A68" s="138"/>
      <c r="B68" s="137"/>
      <c r="C68" s="137"/>
      <c r="D68" s="137"/>
      <c r="E68" s="137"/>
      <c r="F68" s="137"/>
      <c r="G68" s="137"/>
      <c r="H68" s="137"/>
      <c r="I68" s="137"/>
      <c r="J68" s="137"/>
      <c r="K68" s="137"/>
      <c r="L68" s="137"/>
      <c r="M68" s="137"/>
      <c r="N68" s="137"/>
      <c r="O68" s="137"/>
      <c r="P68" s="139"/>
      <c r="Q68" s="139"/>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row>
    <row r="69" spans="1:52" x14ac:dyDescent="0.35">
      <c r="A69" s="138"/>
      <c r="B69" s="137"/>
      <c r="C69" s="137"/>
      <c r="D69" s="137"/>
      <c r="E69" s="137"/>
      <c r="F69" s="137"/>
      <c r="G69" s="137"/>
      <c r="H69" s="137"/>
      <c r="I69" s="137"/>
      <c r="J69" s="137"/>
      <c r="K69" s="137"/>
      <c r="L69" s="137"/>
      <c r="M69" s="137"/>
      <c r="N69" s="137"/>
      <c r="O69" s="137"/>
      <c r="P69" s="139"/>
      <c r="Q69" s="139"/>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row>
    <row r="70" spans="1:52" x14ac:dyDescent="0.35">
      <c r="A70" s="138"/>
      <c r="B70" s="137"/>
      <c r="C70" s="137"/>
      <c r="D70" s="137"/>
      <c r="E70" s="137"/>
      <c r="F70" s="137"/>
      <c r="G70" s="137"/>
      <c r="H70" s="137"/>
      <c r="I70" s="137"/>
      <c r="J70" s="137"/>
      <c r="K70" s="137"/>
      <c r="L70" s="137"/>
      <c r="M70" s="137"/>
      <c r="N70" s="137"/>
      <c r="O70" s="137"/>
      <c r="P70" s="139"/>
      <c r="Q70" s="139"/>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row>
    <row r="71" spans="1:52" x14ac:dyDescent="0.35">
      <c r="A71" s="138"/>
      <c r="B71" s="137"/>
      <c r="C71" s="137"/>
      <c r="D71" s="137"/>
      <c r="E71" s="137"/>
      <c r="F71" s="137"/>
      <c r="G71" s="137"/>
      <c r="H71" s="137"/>
      <c r="I71" s="137"/>
      <c r="J71" s="137"/>
      <c r="K71" s="137"/>
      <c r="L71" s="137"/>
      <c r="M71" s="137"/>
      <c r="N71" s="137"/>
      <c r="O71" s="137"/>
      <c r="P71" s="139"/>
      <c r="Q71" s="139"/>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row>
    <row r="72" spans="1:52" x14ac:dyDescent="0.35">
      <c r="A72" s="138"/>
      <c r="B72" s="137"/>
      <c r="C72" s="137"/>
      <c r="D72" s="137"/>
      <c r="E72" s="137"/>
      <c r="F72" s="137"/>
      <c r="G72" s="137"/>
      <c r="H72" s="137"/>
      <c r="I72" s="137"/>
      <c r="J72" s="137"/>
      <c r="K72" s="137"/>
      <c r="L72" s="137"/>
      <c r="M72" s="137"/>
      <c r="N72" s="137"/>
      <c r="O72" s="137"/>
      <c r="P72" s="139"/>
      <c r="Q72" s="139"/>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row>
    <row r="73" spans="1:52" x14ac:dyDescent="0.35">
      <c r="A73" s="138"/>
      <c r="B73" s="137"/>
      <c r="C73" s="137"/>
      <c r="D73" s="137"/>
      <c r="E73" s="137"/>
      <c r="F73" s="137"/>
      <c r="G73" s="137"/>
      <c r="H73" s="137"/>
      <c r="I73" s="137"/>
      <c r="J73" s="137"/>
      <c r="K73" s="137"/>
      <c r="L73" s="137"/>
      <c r="M73" s="137"/>
      <c r="N73" s="137"/>
      <c r="O73" s="137"/>
      <c r="P73" s="139"/>
      <c r="Q73" s="139"/>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row>
    <row r="74" spans="1:52" x14ac:dyDescent="0.35">
      <c r="A74" s="138"/>
      <c r="B74" s="137"/>
      <c r="C74" s="137"/>
      <c r="D74" s="137"/>
      <c r="E74" s="137"/>
      <c r="F74" s="137"/>
      <c r="G74" s="137"/>
      <c r="H74" s="137"/>
      <c r="I74" s="137"/>
      <c r="J74" s="137"/>
      <c r="K74" s="137"/>
      <c r="L74" s="137"/>
      <c r="M74" s="137"/>
      <c r="N74" s="137"/>
      <c r="O74" s="137"/>
      <c r="P74" s="139"/>
      <c r="Q74" s="139"/>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row>
    <row r="75" spans="1:52" x14ac:dyDescent="0.35">
      <c r="A75" s="138"/>
      <c r="B75" s="137"/>
      <c r="C75" s="137"/>
      <c r="D75" s="137"/>
      <c r="E75" s="137"/>
      <c r="F75" s="137"/>
      <c r="G75" s="137"/>
      <c r="H75" s="137"/>
      <c r="I75" s="137"/>
      <c r="J75" s="137"/>
      <c r="K75" s="137"/>
      <c r="L75" s="137"/>
      <c r="M75" s="137"/>
      <c r="N75" s="137"/>
      <c r="O75" s="137"/>
      <c r="P75" s="139"/>
      <c r="Q75" s="139"/>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row>
    <row r="76" spans="1:52" x14ac:dyDescent="0.35">
      <c r="A76" s="138"/>
      <c r="B76" s="137"/>
      <c r="C76" s="137"/>
      <c r="D76" s="137"/>
      <c r="E76" s="137"/>
      <c r="F76" s="137"/>
      <c r="G76" s="137"/>
      <c r="H76" s="137"/>
      <c r="I76" s="137"/>
      <c r="J76" s="137"/>
      <c r="K76" s="137"/>
      <c r="L76" s="137"/>
      <c r="M76" s="137"/>
      <c r="N76" s="137"/>
      <c r="O76" s="137"/>
      <c r="P76" s="139"/>
      <c r="Q76" s="139"/>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row>
    <row r="77" spans="1:52" x14ac:dyDescent="0.35">
      <c r="A77" s="138"/>
      <c r="B77" s="137"/>
      <c r="C77" s="137"/>
      <c r="D77" s="137"/>
      <c r="E77" s="137"/>
      <c r="F77" s="137"/>
      <c r="G77" s="137"/>
      <c r="H77" s="137"/>
      <c r="I77" s="137"/>
      <c r="J77" s="137"/>
      <c r="K77" s="137"/>
      <c r="L77" s="137"/>
      <c r="M77" s="137"/>
      <c r="N77" s="137"/>
      <c r="O77" s="137"/>
      <c r="P77" s="139"/>
      <c r="Q77" s="139"/>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row>
    <row r="78" spans="1:52" x14ac:dyDescent="0.35">
      <c r="A78" s="138"/>
      <c r="B78" s="137"/>
      <c r="C78" s="137"/>
      <c r="D78" s="137"/>
      <c r="E78" s="137"/>
      <c r="F78" s="137"/>
      <c r="G78" s="137"/>
      <c r="H78" s="137"/>
      <c r="I78" s="137"/>
      <c r="J78" s="137"/>
      <c r="K78" s="137"/>
      <c r="L78" s="137"/>
      <c r="M78" s="137"/>
      <c r="N78" s="137"/>
      <c r="O78" s="137"/>
      <c r="P78" s="139"/>
      <c r="Q78" s="139"/>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row>
    <row r="79" spans="1:52" x14ac:dyDescent="0.35">
      <c r="A79" s="138"/>
      <c r="B79" s="137"/>
      <c r="C79" s="137"/>
      <c r="D79" s="137"/>
      <c r="E79" s="137"/>
      <c r="F79" s="137"/>
      <c r="G79" s="137"/>
      <c r="H79" s="137"/>
      <c r="I79" s="137"/>
      <c r="J79" s="137"/>
      <c r="K79" s="137"/>
      <c r="L79" s="137"/>
      <c r="M79" s="137"/>
      <c r="N79" s="137"/>
      <c r="O79" s="137"/>
      <c r="P79" s="139"/>
      <c r="Q79" s="139"/>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row>
    <row r="80" spans="1:52" x14ac:dyDescent="0.35">
      <c r="A80" s="138"/>
      <c r="B80" s="137"/>
      <c r="C80" s="137"/>
      <c r="D80" s="137"/>
      <c r="E80" s="137"/>
      <c r="F80" s="137"/>
      <c r="G80" s="137"/>
      <c r="H80" s="137"/>
      <c r="I80" s="137"/>
      <c r="J80" s="137"/>
      <c r="K80" s="137"/>
      <c r="L80" s="137"/>
      <c r="M80" s="137"/>
      <c r="N80" s="137"/>
      <c r="O80" s="137"/>
      <c r="P80" s="139"/>
      <c r="Q80" s="139"/>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row>
    <row r="81" spans="1:52" x14ac:dyDescent="0.35">
      <c r="A81" s="138"/>
      <c r="B81" s="137"/>
      <c r="C81" s="137"/>
      <c r="D81" s="137"/>
      <c r="E81" s="137"/>
      <c r="F81" s="137"/>
      <c r="G81" s="137"/>
      <c r="H81" s="137"/>
      <c r="I81" s="137"/>
      <c r="J81" s="137"/>
      <c r="K81" s="137"/>
      <c r="L81" s="137"/>
      <c r="M81" s="137"/>
      <c r="N81" s="137"/>
      <c r="O81" s="137"/>
      <c r="P81" s="139"/>
      <c r="Q81" s="139"/>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row>
    <row r="82" spans="1:52" x14ac:dyDescent="0.35">
      <c r="A82" s="138"/>
      <c r="B82" s="137"/>
      <c r="C82" s="137"/>
      <c r="D82" s="137"/>
      <c r="E82" s="137"/>
      <c r="F82" s="137"/>
      <c r="G82" s="137"/>
      <c r="H82" s="137"/>
      <c r="I82" s="137"/>
      <c r="J82" s="137"/>
      <c r="K82" s="137"/>
      <c r="L82" s="137"/>
      <c r="M82" s="137"/>
      <c r="N82" s="137"/>
      <c r="O82" s="137"/>
      <c r="P82" s="139"/>
      <c r="Q82" s="139"/>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row>
    <row r="83" spans="1:52" x14ac:dyDescent="0.35">
      <c r="A83" s="138"/>
      <c r="B83" s="137"/>
      <c r="C83" s="137"/>
      <c r="D83" s="137"/>
      <c r="E83" s="137"/>
      <c r="F83" s="137"/>
      <c r="G83" s="137"/>
      <c r="H83" s="137"/>
      <c r="I83" s="137"/>
      <c r="J83" s="137"/>
      <c r="K83" s="137"/>
      <c r="L83" s="137"/>
      <c r="M83" s="137"/>
      <c r="N83" s="137"/>
      <c r="O83" s="137"/>
      <c r="P83" s="139"/>
      <c r="Q83" s="139"/>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row>
    <row r="84" spans="1:52" x14ac:dyDescent="0.35">
      <c r="A84" s="138"/>
      <c r="B84" s="137"/>
      <c r="C84" s="137"/>
      <c r="D84" s="137"/>
      <c r="E84" s="137"/>
      <c r="F84" s="137"/>
      <c r="G84" s="137"/>
      <c r="H84" s="137"/>
      <c r="I84" s="137"/>
      <c r="J84" s="137"/>
      <c r="K84" s="137"/>
      <c r="L84" s="137"/>
      <c r="M84" s="137"/>
      <c r="N84" s="137"/>
      <c r="O84" s="137"/>
      <c r="P84" s="139"/>
      <c r="Q84" s="139"/>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row>
    <row r="85" spans="1:52" x14ac:dyDescent="0.35">
      <c r="A85" s="138"/>
      <c r="B85" s="137"/>
      <c r="C85" s="137"/>
      <c r="D85" s="137"/>
      <c r="E85" s="137"/>
      <c r="F85" s="137"/>
      <c r="G85" s="137"/>
      <c r="H85" s="137"/>
      <c r="I85" s="137"/>
      <c r="J85" s="137"/>
      <c r="K85" s="137"/>
      <c r="L85" s="137"/>
      <c r="M85" s="137"/>
      <c r="N85" s="137"/>
      <c r="O85" s="137"/>
      <c r="P85" s="139"/>
      <c r="Q85" s="139"/>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row>
    <row r="86" spans="1:52" x14ac:dyDescent="0.35">
      <c r="A86" s="138"/>
      <c r="B86" s="137"/>
      <c r="C86" s="137"/>
      <c r="D86" s="137"/>
      <c r="E86" s="137"/>
      <c r="F86" s="137"/>
      <c r="G86" s="137"/>
      <c r="H86" s="137"/>
      <c r="I86" s="137"/>
      <c r="J86" s="137"/>
      <c r="K86" s="137"/>
      <c r="L86" s="137"/>
      <c r="M86" s="137"/>
      <c r="N86" s="137"/>
      <c r="O86" s="137"/>
      <c r="P86" s="139"/>
      <c r="Q86" s="139"/>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row>
    <row r="87" spans="1:52" x14ac:dyDescent="0.35">
      <c r="A87" s="138"/>
      <c r="B87" s="137"/>
      <c r="C87" s="137"/>
      <c r="D87" s="137"/>
      <c r="E87" s="137"/>
      <c r="F87" s="137"/>
      <c r="G87" s="137"/>
      <c r="H87" s="137"/>
      <c r="I87" s="137"/>
      <c r="J87" s="137"/>
      <c r="K87" s="137"/>
      <c r="L87" s="137"/>
      <c r="M87" s="137"/>
      <c r="N87" s="137"/>
      <c r="O87" s="137"/>
      <c r="P87" s="139"/>
      <c r="Q87" s="139"/>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row>
    <row r="88" spans="1:52" x14ac:dyDescent="0.35">
      <c r="A88" s="138"/>
      <c r="B88" s="137"/>
      <c r="C88" s="137"/>
      <c r="D88" s="137"/>
      <c r="E88" s="137"/>
      <c r="F88" s="137"/>
      <c r="G88" s="137"/>
      <c r="H88" s="137"/>
      <c r="I88" s="137"/>
      <c r="J88" s="137"/>
      <c r="K88" s="137"/>
      <c r="L88" s="137"/>
      <c r="M88" s="137"/>
      <c r="N88" s="137"/>
      <c r="O88" s="137"/>
      <c r="P88" s="139"/>
      <c r="Q88" s="139"/>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row>
    <row r="89" spans="1:52" x14ac:dyDescent="0.35">
      <c r="A89" s="138"/>
      <c r="B89" s="137"/>
      <c r="C89" s="137"/>
      <c r="D89" s="137"/>
      <c r="E89" s="137"/>
      <c r="F89" s="137"/>
      <c r="G89" s="137"/>
      <c r="H89" s="137"/>
      <c r="I89" s="137"/>
      <c r="J89" s="137"/>
      <c r="K89" s="137"/>
      <c r="L89" s="137"/>
      <c r="M89" s="137"/>
      <c r="N89" s="137"/>
      <c r="O89" s="137"/>
      <c r="P89" s="139"/>
      <c r="Q89" s="139"/>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row>
    <row r="90" spans="1:52" x14ac:dyDescent="0.35">
      <c r="A90" s="138"/>
      <c r="B90" s="137"/>
      <c r="C90" s="137"/>
      <c r="D90" s="137"/>
      <c r="E90" s="137"/>
      <c r="F90" s="137"/>
      <c r="G90" s="137"/>
      <c r="H90" s="137"/>
      <c r="I90" s="137"/>
      <c r="J90" s="137"/>
      <c r="K90" s="137"/>
      <c r="L90" s="137"/>
      <c r="M90" s="137"/>
      <c r="N90" s="137"/>
      <c r="O90" s="137"/>
      <c r="P90" s="139"/>
      <c r="Q90" s="139"/>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row>
    <row r="91" spans="1:52" x14ac:dyDescent="0.35">
      <c r="A91" s="138"/>
      <c r="B91" s="137"/>
      <c r="C91" s="137"/>
      <c r="D91" s="137"/>
      <c r="E91" s="137"/>
      <c r="F91" s="137"/>
      <c r="G91" s="137"/>
      <c r="H91" s="137"/>
      <c r="I91" s="137"/>
      <c r="J91" s="137"/>
      <c r="K91" s="137"/>
      <c r="L91" s="137"/>
      <c r="M91" s="137"/>
      <c r="N91" s="137"/>
      <c r="O91" s="137"/>
      <c r="P91" s="139"/>
      <c r="Q91" s="139"/>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row>
    <row r="92" spans="1:52" x14ac:dyDescent="0.35">
      <c r="A92" s="138"/>
      <c r="B92" s="137"/>
      <c r="C92" s="137"/>
      <c r="D92" s="137"/>
      <c r="E92" s="137"/>
      <c r="F92" s="137"/>
      <c r="G92" s="137"/>
      <c r="H92" s="137"/>
      <c r="I92" s="137"/>
      <c r="J92" s="137"/>
      <c r="K92" s="137"/>
      <c r="L92" s="137"/>
      <c r="M92" s="137"/>
      <c r="N92" s="137"/>
      <c r="O92" s="137"/>
      <c r="P92" s="139"/>
      <c r="Q92" s="139"/>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row>
    <row r="93" spans="1:52" x14ac:dyDescent="0.35">
      <c r="A93" s="138"/>
      <c r="B93" s="137"/>
      <c r="C93" s="137"/>
      <c r="D93" s="137"/>
      <c r="E93" s="137"/>
      <c r="F93" s="137"/>
      <c r="G93" s="137"/>
      <c r="H93" s="137"/>
      <c r="I93" s="137"/>
      <c r="J93" s="137"/>
      <c r="K93" s="137"/>
      <c r="L93" s="137"/>
      <c r="M93" s="137"/>
      <c r="N93" s="137"/>
      <c r="O93" s="137"/>
      <c r="P93" s="139"/>
      <c r="Q93" s="139"/>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row>
    <row r="94" spans="1:52" x14ac:dyDescent="0.35">
      <c r="A94" s="138"/>
      <c r="B94" s="137"/>
      <c r="C94" s="137"/>
      <c r="D94" s="137"/>
      <c r="E94" s="137"/>
      <c r="F94" s="137"/>
      <c r="G94" s="137"/>
      <c r="H94" s="137"/>
      <c r="I94" s="137"/>
      <c r="J94" s="137"/>
      <c r="K94" s="137"/>
      <c r="L94" s="137"/>
      <c r="M94" s="137"/>
      <c r="N94" s="137"/>
      <c r="O94" s="137"/>
      <c r="P94" s="139"/>
      <c r="Q94" s="139"/>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row>
    <row r="95" spans="1:52" x14ac:dyDescent="0.35">
      <c r="A95" s="138"/>
      <c r="B95" s="137"/>
      <c r="C95" s="137"/>
      <c r="D95" s="137"/>
      <c r="E95" s="137"/>
      <c r="F95" s="137"/>
      <c r="G95" s="137"/>
      <c r="H95" s="137"/>
      <c r="I95" s="137"/>
      <c r="J95" s="137"/>
      <c r="K95" s="137"/>
      <c r="L95" s="137"/>
      <c r="M95" s="137"/>
      <c r="N95" s="137"/>
      <c r="O95" s="137"/>
      <c r="P95" s="139"/>
      <c r="Q95" s="139"/>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row>
    <row r="96" spans="1:52" x14ac:dyDescent="0.35">
      <c r="A96" s="138"/>
      <c r="B96" s="137"/>
      <c r="C96" s="137"/>
      <c r="D96" s="137"/>
      <c r="E96" s="137"/>
      <c r="F96" s="137"/>
      <c r="G96" s="137"/>
      <c r="H96" s="137"/>
      <c r="I96" s="137"/>
      <c r="J96" s="137"/>
      <c r="K96" s="137"/>
      <c r="L96" s="137"/>
      <c r="M96" s="137"/>
      <c r="N96" s="137"/>
      <c r="O96" s="137"/>
      <c r="P96" s="139"/>
      <c r="Q96" s="139"/>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row>
    <row r="97" spans="1:52" x14ac:dyDescent="0.35">
      <c r="A97" s="138"/>
      <c r="B97" s="137"/>
      <c r="C97" s="137"/>
      <c r="D97" s="137"/>
      <c r="E97" s="137"/>
      <c r="F97" s="137"/>
      <c r="G97" s="137"/>
      <c r="H97" s="137"/>
      <c r="I97" s="137"/>
      <c r="J97" s="137"/>
      <c r="K97" s="137"/>
      <c r="L97" s="137"/>
      <c r="M97" s="137"/>
      <c r="N97" s="137"/>
      <c r="O97" s="137"/>
      <c r="P97" s="139"/>
      <c r="Q97" s="139"/>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row>
    <row r="98" spans="1:52" x14ac:dyDescent="0.35">
      <c r="A98" s="138"/>
      <c r="B98" s="137"/>
      <c r="C98" s="137"/>
      <c r="D98" s="137"/>
      <c r="E98" s="137"/>
      <c r="F98" s="137"/>
      <c r="G98" s="137"/>
      <c r="H98" s="137"/>
      <c r="I98" s="137"/>
      <c r="J98" s="137"/>
      <c r="K98" s="137"/>
      <c r="L98" s="137"/>
      <c r="M98" s="137"/>
      <c r="N98" s="137"/>
      <c r="O98" s="137"/>
      <c r="P98" s="139"/>
      <c r="Q98" s="139"/>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row>
    <row r="99" spans="1:52" x14ac:dyDescent="0.35">
      <c r="A99" s="138"/>
      <c r="B99" s="137"/>
      <c r="C99" s="137"/>
      <c r="D99" s="137"/>
      <c r="E99" s="137"/>
      <c r="F99" s="137"/>
      <c r="G99" s="137"/>
      <c r="H99" s="137"/>
      <c r="I99" s="137"/>
      <c r="J99" s="137"/>
      <c r="K99" s="137"/>
      <c r="L99" s="137"/>
      <c r="M99" s="137"/>
      <c r="N99" s="137"/>
      <c r="O99" s="137"/>
      <c r="P99" s="139"/>
      <c r="Q99" s="139"/>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row>
    <row r="100" spans="1:52" x14ac:dyDescent="0.35">
      <c r="A100" s="138"/>
      <c r="B100" s="137"/>
      <c r="C100" s="137"/>
      <c r="D100" s="137"/>
      <c r="E100" s="137"/>
      <c r="F100" s="137"/>
      <c r="G100" s="137"/>
      <c r="H100" s="137"/>
      <c r="I100" s="137"/>
      <c r="J100" s="137"/>
      <c r="K100" s="137"/>
      <c r="L100" s="137"/>
      <c r="M100" s="137"/>
      <c r="N100" s="137"/>
      <c r="O100" s="137"/>
      <c r="P100" s="139"/>
      <c r="Q100" s="139"/>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row>
    <row r="101" spans="1:52" x14ac:dyDescent="0.35">
      <c r="A101" s="138"/>
      <c r="B101" s="137"/>
      <c r="C101" s="137"/>
      <c r="D101" s="137"/>
      <c r="E101" s="137"/>
      <c r="F101" s="137"/>
      <c r="G101" s="137"/>
      <c r="H101" s="137"/>
      <c r="I101" s="137"/>
      <c r="J101" s="137"/>
      <c r="K101" s="137"/>
      <c r="L101" s="137"/>
      <c r="M101" s="137"/>
      <c r="N101" s="137"/>
      <c r="O101" s="137"/>
      <c r="P101" s="139"/>
      <c r="Q101" s="139"/>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row>
    <row r="102" spans="1:52" x14ac:dyDescent="0.35">
      <c r="A102" s="138"/>
      <c r="B102" s="137"/>
      <c r="C102" s="137"/>
      <c r="D102" s="137"/>
      <c r="E102" s="137"/>
      <c r="F102" s="137"/>
      <c r="G102" s="137"/>
      <c r="H102" s="137"/>
      <c r="I102" s="137"/>
      <c r="J102" s="137"/>
      <c r="K102" s="137"/>
      <c r="L102" s="137"/>
      <c r="M102" s="137"/>
      <c r="N102" s="137"/>
      <c r="O102" s="137"/>
      <c r="P102" s="139"/>
      <c r="Q102" s="139"/>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row>
    <row r="103" spans="1:52" x14ac:dyDescent="0.35">
      <c r="A103" s="138"/>
      <c r="B103" s="137"/>
      <c r="C103" s="137"/>
      <c r="D103" s="137"/>
      <c r="E103" s="137"/>
      <c r="F103" s="137"/>
      <c r="G103" s="137"/>
      <c r="H103" s="137"/>
      <c r="I103" s="137"/>
      <c r="J103" s="137"/>
      <c r="K103" s="137"/>
      <c r="L103" s="137"/>
      <c r="M103" s="137"/>
      <c r="N103" s="137"/>
      <c r="O103" s="137"/>
      <c r="P103" s="139"/>
      <c r="Q103" s="139"/>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row>
    <row r="104" spans="1:52" x14ac:dyDescent="0.35">
      <c r="A104" s="138"/>
      <c r="B104" s="137"/>
      <c r="C104" s="137"/>
      <c r="D104" s="137"/>
      <c r="E104" s="137"/>
      <c r="F104" s="137"/>
      <c r="G104" s="137"/>
      <c r="H104" s="137"/>
      <c r="I104" s="137"/>
      <c r="J104" s="137"/>
      <c r="K104" s="137"/>
      <c r="L104" s="137"/>
      <c r="M104" s="137"/>
      <c r="N104" s="137"/>
      <c r="O104" s="137"/>
      <c r="P104" s="139"/>
      <c r="Q104" s="139"/>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row>
    <row r="105" spans="1:52" x14ac:dyDescent="0.35">
      <c r="A105" s="138"/>
      <c r="B105" s="137"/>
      <c r="C105" s="137"/>
      <c r="D105" s="137"/>
      <c r="E105" s="137"/>
      <c r="F105" s="137"/>
      <c r="G105" s="137"/>
      <c r="H105" s="137"/>
      <c r="I105" s="137"/>
      <c r="J105" s="137"/>
      <c r="K105" s="137"/>
      <c r="L105" s="137"/>
      <c r="M105" s="137"/>
      <c r="N105" s="137"/>
      <c r="O105" s="137"/>
      <c r="P105" s="139"/>
      <c r="Q105" s="139"/>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row>
    <row r="106" spans="1:52" x14ac:dyDescent="0.35">
      <c r="A106" s="138"/>
      <c r="B106" s="137"/>
      <c r="C106" s="137"/>
      <c r="D106" s="137"/>
      <c r="E106" s="137"/>
      <c r="F106" s="137"/>
      <c r="G106" s="137"/>
      <c r="H106" s="137"/>
      <c r="I106" s="137"/>
      <c r="J106" s="137"/>
      <c r="K106" s="137"/>
      <c r="L106" s="137"/>
      <c r="M106" s="137"/>
      <c r="N106" s="137"/>
      <c r="O106" s="137"/>
      <c r="P106" s="139"/>
      <c r="Q106" s="139"/>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row>
    <row r="107" spans="1:52" x14ac:dyDescent="0.35">
      <c r="A107" s="138"/>
      <c r="B107" s="137"/>
      <c r="C107" s="137"/>
      <c r="D107" s="137"/>
      <c r="E107" s="137"/>
      <c r="F107" s="137"/>
      <c r="G107" s="137"/>
      <c r="H107" s="137"/>
      <c r="I107" s="137"/>
      <c r="J107" s="137"/>
      <c r="K107" s="137"/>
      <c r="L107" s="137"/>
      <c r="M107" s="137"/>
      <c r="N107" s="137"/>
      <c r="O107" s="137"/>
      <c r="P107" s="139"/>
      <c r="Q107" s="139"/>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row>
    <row r="108" spans="1:52" x14ac:dyDescent="0.35">
      <c r="A108" s="138"/>
      <c r="B108" s="137"/>
      <c r="C108" s="137"/>
      <c r="D108" s="137"/>
      <c r="E108" s="137"/>
      <c r="F108" s="137"/>
      <c r="G108" s="137"/>
      <c r="H108" s="137"/>
      <c r="I108" s="137"/>
      <c r="J108" s="137"/>
      <c r="K108" s="137"/>
      <c r="L108" s="137"/>
      <c r="M108" s="137"/>
      <c r="N108" s="137"/>
      <c r="O108" s="137"/>
      <c r="P108" s="139"/>
      <c r="Q108" s="139"/>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row>
    <row r="109" spans="1:52" x14ac:dyDescent="0.35">
      <c r="A109" s="138"/>
      <c r="B109" s="137"/>
      <c r="C109" s="137"/>
      <c r="D109" s="137"/>
      <c r="E109" s="137"/>
      <c r="F109" s="137"/>
      <c r="G109" s="137"/>
      <c r="H109" s="137"/>
      <c r="I109" s="137"/>
      <c r="J109" s="137"/>
      <c r="K109" s="137"/>
      <c r="L109" s="137"/>
      <c r="M109" s="137"/>
      <c r="N109" s="137"/>
      <c r="O109" s="137"/>
      <c r="P109" s="139"/>
      <c r="Q109" s="139"/>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row>
    <row r="110" spans="1:52" x14ac:dyDescent="0.35">
      <c r="A110" s="138"/>
      <c r="B110" s="137"/>
      <c r="C110" s="137"/>
      <c r="D110" s="137"/>
      <c r="E110" s="137"/>
      <c r="F110" s="137"/>
      <c r="G110" s="137"/>
      <c r="H110" s="137"/>
      <c r="I110" s="137"/>
      <c r="J110" s="137"/>
      <c r="K110" s="137"/>
      <c r="L110" s="137"/>
      <c r="M110" s="137"/>
      <c r="N110" s="137"/>
      <c r="O110" s="137"/>
      <c r="P110" s="139"/>
      <c r="Q110" s="139"/>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row>
    <row r="111" spans="1:52" x14ac:dyDescent="0.35">
      <c r="A111" s="138"/>
      <c r="B111" s="137"/>
      <c r="C111" s="137"/>
      <c r="D111" s="137"/>
      <c r="E111" s="137"/>
      <c r="F111" s="137"/>
      <c r="G111" s="137"/>
      <c r="H111" s="137"/>
      <c r="I111" s="137"/>
      <c r="J111" s="137"/>
      <c r="K111" s="137"/>
      <c r="L111" s="137"/>
      <c r="M111" s="137"/>
      <c r="N111" s="137"/>
      <c r="O111" s="137"/>
      <c r="P111" s="139"/>
      <c r="Q111" s="139"/>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row>
    <row r="112" spans="1:52" x14ac:dyDescent="0.35">
      <c r="A112" s="138"/>
      <c r="B112" s="137"/>
      <c r="C112" s="137"/>
      <c r="D112" s="137"/>
      <c r="E112" s="137"/>
      <c r="F112" s="137"/>
      <c r="G112" s="137"/>
      <c r="H112" s="137"/>
      <c r="I112" s="137"/>
      <c r="J112" s="137"/>
      <c r="K112" s="137"/>
      <c r="L112" s="137"/>
      <c r="M112" s="137"/>
      <c r="N112" s="137"/>
      <c r="O112" s="137"/>
      <c r="P112" s="139"/>
      <c r="Q112" s="139"/>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row>
    <row r="113" spans="1:52" x14ac:dyDescent="0.35">
      <c r="A113" s="138"/>
      <c r="B113" s="137"/>
      <c r="C113" s="137"/>
      <c r="D113" s="137"/>
      <c r="E113" s="137"/>
      <c r="F113" s="137"/>
      <c r="G113" s="137"/>
      <c r="H113" s="137"/>
      <c r="I113" s="137"/>
      <c r="J113" s="137"/>
      <c r="K113" s="137"/>
      <c r="L113" s="137"/>
      <c r="M113" s="137"/>
      <c r="N113" s="137"/>
      <c r="O113" s="137"/>
      <c r="P113" s="139"/>
      <c r="Q113" s="139"/>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row>
    <row r="114" spans="1:52" x14ac:dyDescent="0.35">
      <c r="A114" s="138"/>
      <c r="B114" s="137"/>
      <c r="C114" s="137"/>
      <c r="D114" s="137"/>
      <c r="E114" s="137"/>
      <c r="F114" s="137"/>
      <c r="G114" s="137"/>
      <c r="H114" s="137"/>
      <c r="I114" s="137"/>
      <c r="J114" s="137"/>
      <c r="K114" s="137"/>
      <c r="L114" s="137"/>
      <c r="M114" s="137"/>
      <c r="N114" s="137"/>
      <c r="O114" s="137"/>
      <c r="P114" s="139"/>
      <c r="Q114" s="139"/>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row>
    <row r="115" spans="1:52" x14ac:dyDescent="0.35">
      <c r="A115" s="138"/>
      <c r="B115" s="137"/>
      <c r="C115" s="137"/>
      <c r="D115" s="137"/>
      <c r="E115" s="137"/>
      <c r="F115" s="137"/>
      <c r="G115" s="137"/>
      <c r="H115" s="137"/>
      <c r="I115" s="137"/>
      <c r="J115" s="137"/>
      <c r="K115" s="137"/>
      <c r="L115" s="137"/>
      <c r="M115" s="137"/>
      <c r="N115" s="137"/>
      <c r="O115" s="137"/>
      <c r="P115" s="139"/>
      <c r="Q115" s="139"/>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row>
    <row r="116" spans="1:52" x14ac:dyDescent="0.35">
      <c r="A116" s="138"/>
      <c r="B116" s="137"/>
      <c r="C116" s="137"/>
      <c r="D116" s="137"/>
      <c r="E116" s="137"/>
      <c r="F116" s="137"/>
      <c r="G116" s="137"/>
      <c r="H116" s="137"/>
      <c r="I116" s="137"/>
      <c r="J116" s="137"/>
      <c r="K116" s="137"/>
      <c r="L116" s="137"/>
      <c r="M116" s="137"/>
      <c r="N116" s="137"/>
      <c r="O116" s="137"/>
      <c r="P116" s="139"/>
      <c r="Q116" s="139"/>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row>
    <row r="117" spans="1:52" x14ac:dyDescent="0.35">
      <c r="A117" s="138"/>
      <c r="B117" s="137"/>
      <c r="C117" s="137"/>
      <c r="D117" s="137"/>
      <c r="E117" s="137"/>
      <c r="F117" s="137"/>
      <c r="G117" s="137"/>
      <c r="H117" s="137"/>
      <c r="I117" s="137"/>
      <c r="J117" s="137"/>
      <c r="K117" s="137"/>
      <c r="L117" s="137"/>
      <c r="M117" s="137"/>
      <c r="N117" s="137"/>
      <c r="O117" s="137"/>
      <c r="P117" s="139"/>
      <c r="Q117" s="139"/>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row>
    <row r="118" spans="1:52" x14ac:dyDescent="0.35">
      <c r="A118" s="138"/>
      <c r="B118" s="137"/>
      <c r="C118" s="137"/>
      <c r="D118" s="137"/>
      <c r="E118" s="137"/>
      <c r="F118" s="137"/>
      <c r="G118" s="137"/>
      <c r="H118" s="137"/>
      <c r="I118" s="137"/>
      <c r="J118" s="137"/>
      <c r="K118" s="137"/>
      <c r="L118" s="137"/>
      <c r="M118" s="137"/>
      <c r="N118" s="137"/>
      <c r="O118" s="137"/>
      <c r="P118" s="139"/>
      <c r="Q118" s="139"/>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row>
    <row r="119" spans="1:52" x14ac:dyDescent="0.35">
      <c r="A119" s="138"/>
      <c r="B119" s="137"/>
      <c r="C119" s="137"/>
      <c r="D119" s="137"/>
      <c r="E119" s="137"/>
      <c r="F119" s="137"/>
      <c r="G119" s="137"/>
      <c r="H119" s="137"/>
      <c r="I119" s="137"/>
      <c r="J119" s="137"/>
      <c r="K119" s="137"/>
      <c r="L119" s="137"/>
      <c r="M119" s="137"/>
      <c r="N119" s="137"/>
      <c r="O119" s="137"/>
      <c r="P119" s="139"/>
      <c r="Q119" s="139"/>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row>
    <row r="120" spans="1:52" x14ac:dyDescent="0.35">
      <c r="A120" s="138"/>
      <c r="B120" s="137"/>
      <c r="C120" s="137"/>
      <c r="D120" s="137"/>
      <c r="E120" s="137"/>
      <c r="F120" s="137"/>
      <c r="G120" s="137"/>
      <c r="H120" s="137"/>
      <c r="I120" s="137"/>
      <c r="J120" s="137"/>
      <c r="K120" s="137"/>
      <c r="L120" s="137"/>
      <c r="M120" s="137"/>
      <c r="N120" s="137"/>
      <c r="O120" s="137"/>
      <c r="P120" s="139"/>
      <c r="Q120" s="139"/>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row>
    <row r="121" spans="1:52" x14ac:dyDescent="0.35">
      <c r="A121" s="138"/>
      <c r="B121" s="137"/>
      <c r="C121" s="137"/>
      <c r="D121" s="137"/>
      <c r="E121" s="137"/>
      <c r="F121" s="137"/>
      <c r="G121" s="137"/>
      <c r="H121" s="137"/>
      <c r="I121" s="137"/>
      <c r="J121" s="137"/>
      <c r="K121" s="137"/>
      <c r="L121" s="137"/>
      <c r="M121" s="137"/>
      <c r="N121" s="137"/>
      <c r="O121" s="137"/>
      <c r="P121" s="139"/>
      <c r="Q121" s="139"/>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row>
    <row r="122" spans="1:52" x14ac:dyDescent="0.35">
      <c r="A122" s="138"/>
      <c r="B122" s="137"/>
      <c r="C122" s="137"/>
      <c r="D122" s="137"/>
      <c r="E122" s="137"/>
      <c r="F122" s="137"/>
      <c r="G122" s="137"/>
      <c r="H122" s="137"/>
      <c r="I122" s="137"/>
      <c r="J122" s="137"/>
      <c r="K122" s="137"/>
      <c r="L122" s="137"/>
      <c r="M122" s="137"/>
      <c r="N122" s="137"/>
      <c r="O122" s="137"/>
      <c r="P122" s="139"/>
      <c r="Q122" s="139"/>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row>
    <row r="123" spans="1:52" x14ac:dyDescent="0.35">
      <c r="A123" s="138"/>
      <c r="B123" s="137"/>
      <c r="C123" s="137"/>
      <c r="D123" s="137"/>
      <c r="E123" s="137"/>
      <c r="F123" s="137"/>
      <c r="G123" s="137"/>
      <c r="H123" s="137"/>
      <c r="I123" s="137"/>
      <c r="J123" s="137"/>
      <c r="K123" s="137"/>
      <c r="L123" s="137"/>
      <c r="M123" s="137"/>
      <c r="N123" s="137"/>
      <c r="O123" s="137"/>
      <c r="P123" s="139"/>
      <c r="Q123" s="139"/>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row>
    <row r="124" spans="1:52" x14ac:dyDescent="0.35">
      <c r="A124" s="138"/>
      <c r="B124" s="137"/>
      <c r="C124" s="137"/>
      <c r="D124" s="137"/>
      <c r="E124" s="137"/>
      <c r="F124" s="137"/>
      <c r="G124" s="137"/>
      <c r="H124" s="137"/>
      <c r="I124" s="137"/>
      <c r="J124" s="137"/>
      <c r="K124" s="137"/>
      <c r="L124" s="137"/>
      <c r="M124" s="137"/>
      <c r="N124" s="137"/>
      <c r="O124" s="137"/>
      <c r="P124" s="139"/>
      <c r="Q124" s="139"/>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row>
    <row r="125" spans="1:52" x14ac:dyDescent="0.35">
      <c r="A125" s="138"/>
      <c r="B125" s="137"/>
      <c r="C125" s="137"/>
      <c r="D125" s="137"/>
      <c r="E125" s="137"/>
      <c r="F125" s="137"/>
      <c r="G125" s="137"/>
      <c r="H125" s="137"/>
      <c r="I125" s="137"/>
      <c r="J125" s="137"/>
      <c r="K125" s="137"/>
      <c r="L125" s="137"/>
      <c r="M125" s="137"/>
      <c r="N125" s="137"/>
      <c r="O125" s="137"/>
      <c r="P125" s="139"/>
      <c r="Q125" s="139"/>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row>
    <row r="126" spans="1:52" x14ac:dyDescent="0.35">
      <c r="A126" s="138"/>
      <c r="B126" s="137"/>
      <c r="C126" s="137"/>
      <c r="D126" s="137"/>
      <c r="E126" s="137"/>
      <c r="F126" s="137"/>
      <c r="G126" s="137"/>
      <c r="H126" s="137"/>
      <c r="I126" s="137"/>
      <c r="J126" s="137"/>
      <c r="K126" s="137"/>
      <c r="L126" s="137"/>
      <c r="M126" s="137"/>
      <c r="N126" s="137"/>
      <c r="O126" s="137"/>
      <c r="P126" s="139"/>
      <c r="Q126" s="139"/>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row>
    <row r="127" spans="1:52" x14ac:dyDescent="0.35">
      <c r="A127" s="138"/>
      <c r="B127" s="137"/>
      <c r="C127" s="137"/>
      <c r="D127" s="137"/>
      <c r="E127" s="137"/>
      <c r="F127" s="137"/>
      <c r="G127" s="137"/>
      <c r="H127" s="137"/>
      <c r="I127" s="137"/>
      <c r="J127" s="137"/>
      <c r="K127" s="137"/>
      <c r="L127" s="137"/>
      <c r="M127" s="137"/>
      <c r="N127" s="137"/>
      <c r="O127" s="137"/>
      <c r="P127" s="139"/>
      <c r="Q127" s="139"/>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row>
    <row r="128" spans="1:52" x14ac:dyDescent="0.35">
      <c r="A128" s="138"/>
      <c r="B128" s="137"/>
      <c r="C128" s="137"/>
      <c r="D128" s="137"/>
      <c r="E128" s="137"/>
      <c r="F128" s="137"/>
      <c r="G128" s="137"/>
      <c r="H128" s="137"/>
      <c r="I128" s="137"/>
      <c r="J128" s="137"/>
      <c r="K128" s="137"/>
      <c r="L128" s="137"/>
      <c r="M128" s="137"/>
      <c r="N128" s="137"/>
      <c r="O128" s="137"/>
      <c r="P128" s="139"/>
      <c r="Q128" s="139"/>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row>
    <row r="129" spans="1:52" x14ac:dyDescent="0.35">
      <c r="A129" s="138"/>
      <c r="B129" s="137"/>
      <c r="C129" s="137"/>
      <c r="D129" s="137"/>
      <c r="E129" s="137"/>
      <c r="F129" s="137"/>
      <c r="G129" s="137"/>
      <c r="H129" s="137"/>
      <c r="I129" s="137"/>
      <c r="J129" s="137"/>
      <c r="K129" s="137"/>
      <c r="L129" s="137"/>
      <c r="M129" s="137"/>
      <c r="N129" s="137"/>
      <c r="O129" s="137"/>
      <c r="P129" s="139"/>
      <c r="Q129" s="139"/>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row>
    <row r="130" spans="1:52" x14ac:dyDescent="0.35">
      <c r="A130" s="138"/>
      <c r="B130" s="137"/>
      <c r="C130" s="137"/>
      <c r="D130" s="137"/>
      <c r="E130" s="137"/>
      <c r="F130" s="137"/>
      <c r="G130" s="137"/>
      <c r="H130" s="137"/>
      <c r="I130" s="137"/>
      <c r="J130" s="137"/>
      <c r="K130" s="137"/>
      <c r="L130" s="137"/>
      <c r="M130" s="137"/>
      <c r="N130" s="137"/>
      <c r="O130" s="137"/>
      <c r="P130" s="139"/>
      <c r="Q130" s="139"/>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row>
    <row r="131" spans="1:52" x14ac:dyDescent="0.35">
      <c r="A131" s="138"/>
      <c r="B131" s="137"/>
      <c r="C131" s="137"/>
      <c r="D131" s="137"/>
      <c r="E131" s="137"/>
      <c r="F131" s="137"/>
      <c r="G131" s="137"/>
      <c r="H131" s="137"/>
      <c r="I131" s="137"/>
      <c r="J131" s="137"/>
      <c r="K131" s="137"/>
      <c r="L131" s="137"/>
      <c r="M131" s="137"/>
      <c r="N131" s="137"/>
      <c r="O131" s="137"/>
      <c r="P131" s="139"/>
      <c r="Q131" s="139"/>
      <c r="R131" s="140"/>
      <c r="S131" s="140"/>
      <c r="T131" s="140"/>
      <c r="U131" s="140"/>
      <c r="V131" s="140"/>
      <c r="W131" s="140"/>
      <c r="X131" s="140"/>
      <c r="Y131" s="140"/>
      <c r="Z131" s="140"/>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row>
    <row r="132" spans="1:52" x14ac:dyDescent="0.35">
      <c r="A132" s="138"/>
      <c r="B132" s="137"/>
      <c r="C132" s="137"/>
      <c r="D132" s="137"/>
      <c r="E132" s="137"/>
      <c r="F132" s="137"/>
      <c r="G132" s="137"/>
      <c r="H132" s="137"/>
      <c r="I132" s="137"/>
      <c r="J132" s="137"/>
      <c r="K132" s="137"/>
      <c r="L132" s="137"/>
      <c r="M132" s="137"/>
      <c r="N132" s="137"/>
      <c r="O132" s="137"/>
      <c r="P132" s="139"/>
      <c r="Q132" s="139"/>
      <c r="R132" s="140"/>
      <c r="S132" s="140"/>
      <c r="T132" s="140"/>
      <c r="U132" s="140"/>
      <c r="V132" s="140"/>
      <c r="W132" s="140"/>
      <c r="X132" s="140"/>
      <c r="Y132" s="140"/>
      <c r="Z132" s="140"/>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row>
    <row r="133" spans="1:52" x14ac:dyDescent="0.35">
      <c r="A133" s="138"/>
      <c r="B133" s="137"/>
      <c r="C133" s="137"/>
      <c r="D133" s="137"/>
      <c r="E133" s="137"/>
      <c r="F133" s="137"/>
      <c r="G133" s="137"/>
      <c r="H133" s="137"/>
      <c r="I133" s="137"/>
      <c r="J133" s="137"/>
      <c r="K133" s="137"/>
      <c r="L133" s="137"/>
      <c r="M133" s="137"/>
      <c r="N133" s="137"/>
      <c r="O133" s="137"/>
      <c r="P133" s="139"/>
      <c r="Q133" s="139"/>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row>
    <row r="134" spans="1:52" x14ac:dyDescent="0.35">
      <c r="A134" s="138"/>
      <c r="B134" s="137"/>
      <c r="C134" s="137"/>
      <c r="D134" s="137"/>
      <c r="E134" s="137"/>
      <c r="F134" s="137"/>
      <c r="G134" s="137"/>
      <c r="H134" s="137"/>
      <c r="I134" s="137"/>
      <c r="J134" s="137"/>
      <c r="K134" s="137"/>
      <c r="L134" s="137"/>
      <c r="M134" s="137"/>
      <c r="N134" s="137"/>
      <c r="O134" s="137"/>
      <c r="P134" s="139"/>
      <c r="Q134" s="139"/>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row>
    <row r="135" spans="1:52" x14ac:dyDescent="0.35">
      <c r="A135" s="138"/>
      <c r="B135" s="137"/>
      <c r="C135" s="137"/>
      <c r="D135" s="137"/>
      <c r="E135" s="137"/>
      <c r="F135" s="137"/>
      <c r="G135" s="137"/>
      <c r="H135" s="137"/>
      <c r="I135" s="137"/>
      <c r="J135" s="137"/>
      <c r="K135" s="137"/>
      <c r="L135" s="137"/>
      <c r="M135" s="137"/>
      <c r="N135" s="137"/>
      <c r="O135" s="137"/>
      <c r="P135" s="139"/>
      <c r="Q135" s="139"/>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row>
    <row r="136" spans="1:52" x14ac:dyDescent="0.35">
      <c r="A136" s="138"/>
      <c r="B136" s="137"/>
      <c r="C136" s="137"/>
      <c r="D136" s="137"/>
      <c r="E136" s="137"/>
      <c r="F136" s="137"/>
      <c r="G136" s="137"/>
      <c r="H136" s="137"/>
      <c r="I136" s="137"/>
      <c r="J136" s="137"/>
      <c r="K136" s="137"/>
      <c r="L136" s="137"/>
      <c r="M136" s="137"/>
      <c r="N136" s="137"/>
      <c r="O136" s="137"/>
      <c r="P136" s="139"/>
      <c r="Q136" s="139"/>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row>
    <row r="137" spans="1:52" x14ac:dyDescent="0.35">
      <c r="A137" s="138"/>
      <c r="B137" s="137"/>
      <c r="C137" s="137"/>
      <c r="D137" s="137"/>
      <c r="E137" s="137"/>
      <c r="F137" s="137"/>
      <c r="G137" s="137"/>
      <c r="H137" s="137"/>
      <c r="I137" s="137"/>
      <c r="J137" s="137"/>
      <c r="K137" s="137"/>
      <c r="L137" s="137"/>
      <c r="M137" s="137"/>
      <c r="N137" s="137"/>
      <c r="O137" s="137"/>
      <c r="P137" s="139"/>
      <c r="Q137" s="139"/>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row>
    <row r="138" spans="1:52" x14ac:dyDescent="0.35">
      <c r="A138" s="138"/>
      <c r="B138" s="137"/>
      <c r="C138" s="137"/>
      <c r="D138" s="137"/>
      <c r="E138" s="137"/>
      <c r="F138" s="137"/>
      <c r="G138" s="137"/>
      <c r="H138" s="137"/>
      <c r="I138" s="137"/>
      <c r="J138" s="137"/>
      <c r="K138" s="137"/>
      <c r="L138" s="137"/>
      <c r="M138" s="137"/>
      <c r="N138" s="137"/>
      <c r="O138" s="137"/>
      <c r="P138" s="139"/>
      <c r="Q138" s="139"/>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row>
    <row r="139" spans="1:52" x14ac:dyDescent="0.35">
      <c r="A139" s="138"/>
      <c r="B139" s="137"/>
      <c r="C139" s="137"/>
      <c r="D139" s="137"/>
      <c r="E139" s="137"/>
      <c r="F139" s="137"/>
      <c r="G139" s="137"/>
      <c r="H139" s="137"/>
      <c r="I139" s="137"/>
      <c r="J139" s="137"/>
      <c r="K139" s="137"/>
      <c r="L139" s="137"/>
      <c r="M139" s="137"/>
      <c r="N139" s="137"/>
      <c r="O139" s="137"/>
      <c r="P139" s="139"/>
      <c r="Q139" s="139"/>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row>
    <row r="140" spans="1:52" x14ac:dyDescent="0.35">
      <c r="A140" s="138"/>
      <c r="B140" s="137"/>
      <c r="C140" s="137"/>
      <c r="D140" s="137"/>
      <c r="E140" s="137"/>
      <c r="F140" s="137"/>
      <c r="G140" s="137"/>
      <c r="H140" s="137"/>
      <c r="I140" s="137"/>
      <c r="J140" s="137"/>
      <c r="K140" s="137"/>
      <c r="L140" s="137"/>
      <c r="M140" s="137"/>
      <c r="N140" s="137"/>
      <c r="O140" s="137"/>
      <c r="P140" s="139"/>
      <c r="Q140" s="139"/>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row>
    <row r="141" spans="1:52" x14ac:dyDescent="0.35">
      <c r="A141" s="138"/>
      <c r="B141" s="137"/>
      <c r="C141" s="137"/>
      <c r="D141" s="137"/>
      <c r="E141" s="137"/>
      <c r="F141" s="137"/>
      <c r="G141" s="137"/>
      <c r="H141" s="137"/>
      <c r="I141" s="137"/>
      <c r="J141" s="137"/>
      <c r="K141" s="137"/>
      <c r="L141" s="137"/>
      <c r="M141" s="137"/>
      <c r="N141" s="137"/>
      <c r="O141" s="137"/>
      <c r="P141" s="139"/>
      <c r="Q141" s="139"/>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row>
    <row r="142" spans="1:52" x14ac:dyDescent="0.35">
      <c r="A142" s="138"/>
      <c r="B142" s="137"/>
      <c r="C142" s="137"/>
      <c r="D142" s="137"/>
      <c r="E142" s="137"/>
      <c r="F142" s="137"/>
      <c r="G142" s="137"/>
      <c r="H142" s="137"/>
      <c r="I142" s="137"/>
      <c r="J142" s="137"/>
      <c r="K142" s="137"/>
      <c r="L142" s="137"/>
      <c r="M142" s="137"/>
      <c r="N142" s="137"/>
      <c r="O142" s="137"/>
      <c r="P142" s="139"/>
      <c r="Q142" s="139"/>
      <c r="R142" s="140"/>
      <c r="S142" s="140"/>
      <c r="T142" s="140"/>
      <c r="U142" s="140"/>
      <c r="V142" s="140"/>
      <c r="W142" s="140"/>
      <c r="X142" s="140"/>
      <c r="Y142" s="140"/>
      <c r="Z142" s="140"/>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row>
    <row r="143" spans="1:52" x14ac:dyDescent="0.35">
      <c r="A143" s="138"/>
      <c r="B143" s="137"/>
      <c r="C143" s="137"/>
      <c r="D143" s="137"/>
      <c r="E143" s="137"/>
      <c r="F143" s="137"/>
      <c r="G143" s="137"/>
      <c r="H143" s="137"/>
      <c r="I143" s="137"/>
      <c r="J143" s="137"/>
      <c r="K143" s="137"/>
      <c r="L143" s="137"/>
      <c r="M143" s="137"/>
      <c r="N143" s="137"/>
      <c r="O143" s="137"/>
      <c r="P143" s="139"/>
      <c r="Q143" s="139"/>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row>
    <row r="144" spans="1:52" x14ac:dyDescent="0.35">
      <c r="A144" s="138"/>
      <c r="B144" s="137"/>
      <c r="C144" s="137"/>
      <c r="D144" s="137"/>
      <c r="E144" s="137"/>
      <c r="F144" s="137"/>
      <c r="G144" s="137"/>
      <c r="H144" s="137"/>
      <c r="I144" s="137"/>
      <c r="J144" s="137"/>
      <c r="K144" s="137"/>
      <c r="L144" s="137"/>
      <c r="M144" s="137"/>
      <c r="N144" s="137"/>
      <c r="O144" s="137"/>
      <c r="P144" s="139"/>
      <c r="Q144" s="139"/>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row>
    <row r="145" spans="1:52" x14ac:dyDescent="0.35">
      <c r="A145" s="138"/>
      <c r="B145" s="137"/>
      <c r="C145" s="137"/>
      <c r="D145" s="137"/>
      <c r="E145" s="137"/>
      <c r="F145" s="137"/>
      <c r="G145" s="137"/>
      <c r="H145" s="137"/>
      <c r="I145" s="137"/>
      <c r="J145" s="137"/>
      <c r="K145" s="137"/>
      <c r="L145" s="137"/>
      <c r="M145" s="137"/>
      <c r="N145" s="137"/>
      <c r="O145" s="137"/>
      <c r="P145" s="139"/>
      <c r="Q145" s="139"/>
      <c r="R145" s="140"/>
      <c r="S145" s="140"/>
      <c r="T145" s="140"/>
      <c r="U145" s="140"/>
      <c r="V145" s="140"/>
      <c r="W145" s="140"/>
      <c r="X145" s="140"/>
      <c r="Y145" s="140"/>
      <c r="Z145" s="140"/>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row>
    <row r="146" spans="1:52" x14ac:dyDescent="0.35">
      <c r="A146" s="138"/>
      <c r="B146" s="137"/>
      <c r="C146" s="137"/>
      <c r="D146" s="137"/>
      <c r="E146" s="137"/>
      <c r="F146" s="137"/>
      <c r="G146" s="137"/>
      <c r="H146" s="137"/>
      <c r="I146" s="137"/>
      <c r="J146" s="137"/>
      <c r="K146" s="137"/>
      <c r="L146" s="137"/>
      <c r="M146" s="137"/>
      <c r="N146" s="137"/>
      <c r="O146" s="137"/>
      <c r="P146" s="139"/>
      <c r="Q146" s="139"/>
      <c r="R146" s="140"/>
      <c r="S146" s="140"/>
      <c r="T146" s="140"/>
      <c r="U146" s="140"/>
      <c r="V146" s="140"/>
      <c r="W146" s="140"/>
      <c r="X146" s="140"/>
      <c r="Y146" s="140"/>
      <c r="Z146" s="140"/>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row>
    <row r="147" spans="1:52" x14ac:dyDescent="0.35">
      <c r="A147" s="138"/>
      <c r="B147" s="137"/>
      <c r="C147" s="137"/>
      <c r="D147" s="137"/>
      <c r="E147" s="137"/>
      <c r="F147" s="137"/>
      <c r="G147" s="137"/>
      <c r="H147" s="137"/>
      <c r="I147" s="137"/>
      <c r="J147" s="137"/>
      <c r="K147" s="137"/>
      <c r="L147" s="137"/>
      <c r="M147" s="137"/>
      <c r="N147" s="137"/>
      <c r="O147" s="137"/>
      <c r="P147" s="139"/>
      <c r="Q147" s="139"/>
      <c r="R147" s="140"/>
      <c r="S147" s="140"/>
      <c r="T147" s="140"/>
      <c r="U147" s="140"/>
      <c r="V147" s="140"/>
      <c r="W147" s="140"/>
      <c r="X147" s="140"/>
      <c r="Y147" s="140"/>
      <c r="Z147" s="140"/>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row>
    <row r="148" spans="1:52" x14ac:dyDescent="0.35">
      <c r="A148" s="138"/>
      <c r="B148" s="137"/>
      <c r="C148" s="137"/>
      <c r="D148" s="137"/>
      <c r="E148" s="137"/>
      <c r="F148" s="137"/>
      <c r="G148" s="137"/>
      <c r="H148" s="137"/>
      <c r="I148" s="137"/>
      <c r="J148" s="137"/>
      <c r="K148" s="137"/>
      <c r="L148" s="137"/>
      <c r="M148" s="137"/>
      <c r="N148" s="137"/>
      <c r="O148" s="137"/>
      <c r="P148" s="139"/>
      <c r="Q148" s="139"/>
      <c r="R148" s="140"/>
      <c r="S148" s="140"/>
      <c r="T148" s="140"/>
      <c r="U148" s="140"/>
      <c r="V148" s="140"/>
      <c r="W148" s="140"/>
      <c r="X148" s="140"/>
      <c r="Y148" s="140"/>
      <c r="Z148" s="140"/>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row>
    <row r="149" spans="1:52" x14ac:dyDescent="0.35">
      <c r="A149" s="138"/>
      <c r="B149" s="137"/>
      <c r="C149" s="137"/>
      <c r="D149" s="137"/>
      <c r="E149" s="137"/>
      <c r="F149" s="137"/>
      <c r="G149" s="137"/>
      <c r="H149" s="137"/>
      <c r="I149" s="137"/>
      <c r="J149" s="137"/>
      <c r="K149" s="137"/>
      <c r="L149" s="137"/>
      <c r="M149" s="137"/>
      <c r="N149" s="137"/>
      <c r="O149" s="137"/>
      <c r="P149" s="139"/>
      <c r="Q149" s="139"/>
      <c r="R149" s="140"/>
      <c r="S149" s="140"/>
      <c r="T149" s="140"/>
      <c r="U149" s="140"/>
      <c r="V149" s="140"/>
      <c r="W149" s="140"/>
      <c r="X149" s="140"/>
      <c r="Y149" s="140"/>
      <c r="Z149" s="140"/>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row>
    <row r="150" spans="1:52" x14ac:dyDescent="0.35">
      <c r="A150" s="138"/>
      <c r="B150" s="137"/>
      <c r="C150" s="137"/>
      <c r="D150" s="137"/>
      <c r="E150" s="137"/>
      <c r="F150" s="137"/>
      <c r="G150" s="137"/>
      <c r="H150" s="137"/>
      <c r="I150" s="137"/>
      <c r="J150" s="137"/>
      <c r="K150" s="137"/>
      <c r="L150" s="137"/>
      <c r="M150" s="137"/>
      <c r="N150" s="137"/>
      <c r="O150" s="137"/>
      <c r="P150" s="139"/>
      <c r="Q150" s="139"/>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row>
    <row r="151" spans="1:52" x14ac:dyDescent="0.35">
      <c r="A151" s="138"/>
      <c r="B151" s="137"/>
      <c r="C151" s="137"/>
      <c r="D151" s="137"/>
      <c r="E151" s="137"/>
      <c r="F151" s="137"/>
      <c r="G151" s="137"/>
      <c r="H151" s="137"/>
      <c r="I151" s="137"/>
      <c r="J151" s="137"/>
      <c r="K151" s="137"/>
      <c r="L151" s="137"/>
      <c r="M151" s="137"/>
      <c r="N151" s="137"/>
      <c r="O151" s="137"/>
      <c r="P151" s="139"/>
      <c r="Q151" s="139"/>
      <c r="R151" s="140"/>
      <c r="S151" s="140"/>
      <c r="T151" s="140"/>
      <c r="U151" s="140"/>
      <c r="V151" s="140"/>
      <c r="W151" s="140"/>
      <c r="X151" s="140"/>
      <c r="Y151" s="140"/>
      <c r="Z151" s="140"/>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row>
    <row r="152" spans="1:52" x14ac:dyDescent="0.35">
      <c r="A152" s="138"/>
      <c r="B152" s="137"/>
      <c r="C152" s="137"/>
      <c r="D152" s="137"/>
      <c r="E152" s="137"/>
      <c r="F152" s="137"/>
      <c r="G152" s="137"/>
      <c r="H152" s="137"/>
      <c r="I152" s="137"/>
      <c r="J152" s="137"/>
      <c r="K152" s="137"/>
      <c r="L152" s="137"/>
      <c r="M152" s="137"/>
      <c r="N152" s="137"/>
      <c r="O152" s="137"/>
      <c r="P152" s="139"/>
      <c r="Q152" s="139"/>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row>
    <row r="153" spans="1:52" x14ac:dyDescent="0.35">
      <c r="A153" s="138"/>
      <c r="B153" s="137"/>
      <c r="C153" s="137"/>
      <c r="D153" s="137"/>
      <c r="E153" s="137"/>
      <c r="F153" s="137"/>
      <c r="G153" s="137"/>
      <c r="H153" s="137"/>
      <c r="I153" s="137"/>
      <c r="J153" s="137"/>
      <c r="K153" s="137"/>
      <c r="L153" s="137"/>
      <c r="M153" s="137"/>
      <c r="N153" s="137"/>
      <c r="O153" s="137"/>
      <c r="P153" s="139"/>
      <c r="Q153" s="139"/>
      <c r="R153" s="140"/>
      <c r="S153" s="140"/>
      <c r="T153" s="140"/>
      <c r="U153" s="140"/>
      <c r="V153" s="140"/>
      <c r="W153" s="140"/>
      <c r="X153" s="140"/>
      <c r="Y153" s="140"/>
      <c r="Z153" s="140"/>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row>
    <row r="154" spans="1:52" x14ac:dyDescent="0.35">
      <c r="A154" s="138"/>
      <c r="B154" s="137"/>
      <c r="C154" s="137"/>
      <c r="D154" s="137"/>
      <c r="E154" s="137"/>
      <c r="F154" s="137"/>
      <c r="G154" s="137"/>
      <c r="H154" s="137"/>
      <c r="I154" s="137"/>
      <c r="J154" s="137"/>
      <c r="K154" s="137"/>
      <c r="L154" s="137"/>
      <c r="M154" s="137"/>
      <c r="N154" s="137"/>
      <c r="O154" s="137"/>
      <c r="P154" s="139"/>
      <c r="Q154" s="139"/>
      <c r="R154" s="140"/>
      <c r="S154" s="140"/>
      <c r="T154" s="140"/>
      <c r="U154" s="140"/>
      <c r="V154" s="140"/>
      <c r="W154" s="140"/>
      <c r="X154" s="140"/>
      <c r="Y154" s="140"/>
      <c r="Z154" s="140"/>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row>
    <row r="155" spans="1:52" x14ac:dyDescent="0.35">
      <c r="A155" s="138"/>
      <c r="B155" s="137"/>
      <c r="C155" s="137"/>
      <c r="D155" s="137"/>
      <c r="E155" s="137"/>
      <c r="F155" s="137"/>
      <c r="G155" s="137"/>
      <c r="H155" s="137"/>
      <c r="I155" s="137"/>
      <c r="J155" s="137"/>
      <c r="K155" s="137"/>
      <c r="L155" s="137"/>
      <c r="M155" s="137"/>
      <c r="N155" s="137"/>
      <c r="O155" s="137"/>
      <c r="P155" s="139"/>
      <c r="Q155" s="139"/>
      <c r="R155" s="140"/>
      <c r="S155" s="140"/>
      <c r="T155" s="140"/>
      <c r="U155" s="140"/>
      <c r="V155" s="140"/>
      <c r="W155" s="140"/>
      <c r="X155" s="140"/>
      <c r="Y155" s="140"/>
      <c r="Z155" s="140"/>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row>
    <row r="156" spans="1:52" x14ac:dyDescent="0.35">
      <c r="A156" s="138"/>
      <c r="B156" s="137"/>
      <c r="C156" s="137"/>
      <c r="D156" s="137"/>
      <c r="E156" s="137"/>
      <c r="F156" s="137"/>
      <c r="G156" s="137"/>
      <c r="H156" s="137"/>
      <c r="I156" s="137"/>
      <c r="J156" s="137"/>
      <c r="K156" s="137"/>
      <c r="L156" s="137"/>
      <c r="M156" s="137"/>
      <c r="N156" s="137"/>
      <c r="O156" s="137"/>
      <c r="P156" s="139"/>
      <c r="Q156" s="139"/>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row>
    <row r="157" spans="1:52" x14ac:dyDescent="0.35">
      <c r="A157" s="138"/>
      <c r="B157" s="137"/>
      <c r="C157" s="137"/>
      <c r="D157" s="137"/>
      <c r="E157" s="137"/>
      <c r="F157" s="137"/>
      <c r="G157" s="137"/>
      <c r="H157" s="137"/>
      <c r="I157" s="137"/>
      <c r="J157" s="137"/>
      <c r="K157" s="137"/>
      <c r="L157" s="137"/>
      <c r="M157" s="137"/>
      <c r="N157" s="137"/>
      <c r="O157" s="137"/>
      <c r="P157" s="139"/>
      <c r="Q157" s="139"/>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row>
    <row r="158" spans="1:52" x14ac:dyDescent="0.35">
      <c r="A158" s="138"/>
      <c r="B158" s="137"/>
      <c r="C158" s="137"/>
      <c r="D158" s="137"/>
      <c r="E158" s="137"/>
      <c r="F158" s="137"/>
      <c r="G158" s="137"/>
      <c r="H158" s="137"/>
      <c r="I158" s="137"/>
      <c r="J158" s="137"/>
      <c r="K158" s="137"/>
      <c r="L158" s="137"/>
      <c r="M158" s="137"/>
      <c r="N158" s="137"/>
      <c r="O158" s="137"/>
      <c r="P158" s="139"/>
      <c r="Q158" s="139"/>
      <c r="R158" s="140"/>
      <c r="S158" s="140"/>
      <c r="T158" s="140"/>
      <c r="U158" s="140"/>
      <c r="V158" s="140"/>
      <c r="W158" s="140"/>
      <c r="X158" s="140"/>
      <c r="Y158" s="140"/>
      <c r="Z158" s="140"/>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row>
    <row r="159" spans="1:52" x14ac:dyDescent="0.35">
      <c r="A159" s="138"/>
      <c r="B159" s="137"/>
      <c r="C159" s="137"/>
      <c r="D159" s="137"/>
      <c r="E159" s="137"/>
      <c r="F159" s="137"/>
      <c r="G159" s="137"/>
      <c r="H159" s="137"/>
      <c r="I159" s="137"/>
      <c r="J159" s="137"/>
      <c r="K159" s="137"/>
      <c r="L159" s="137"/>
      <c r="M159" s="137"/>
      <c r="N159" s="137"/>
      <c r="O159" s="137"/>
      <c r="P159" s="139"/>
      <c r="Q159" s="139"/>
      <c r="R159" s="140"/>
      <c r="S159" s="140"/>
      <c r="T159" s="140"/>
      <c r="U159" s="140"/>
      <c r="V159" s="140"/>
      <c r="W159" s="140"/>
      <c r="X159" s="140"/>
      <c r="Y159" s="140"/>
      <c r="Z159" s="140"/>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row>
    <row r="160" spans="1:52" x14ac:dyDescent="0.35">
      <c r="A160" s="138"/>
      <c r="B160" s="137"/>
      <c r="C160" s="137"/>
      <c r="D160" s="137"/>
      <c r="E160" s="137"/>
      <c r="F160" s="137"/>
      <c r="G160" s="137"/>
      <c r="H160" s="137"/>
      <c r="I160" s="137"/>
      <c r="J160" s="137"/>
      <c r="K160" s="137"/>
      <c r="L160" s="137"/>
      <c r="M160" s="137"/>
      <c r="N160" s="137"/>
      <c r="O160" s="137"/>
      <c r="P160" s="139"/>
      <c r="Q160" s="139"/>
      <c r="R160" s="140"/>
      <c r="S160" s="140"/>
      <c r="T160" s="140"/>
      <c r="U160" s="140"/>
      <c r="V160" s="140"/>
      <c r="W160" s="140"/>
      <c r="X160" s="140"/>
      <c r="Y160" s="140"/>
      <c r="Z160" s="14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row>
    <row r="161" spans="1:52" x14ac:dyDescent="0.35">
      <c r="A161" s="138"/>
      <c r="B161" s="137"/>
      <c r="C161" s="137"/>
      <c r="D161" s="137"/>
      <c r="E161" s="137"/>
      <c r="F161" s="137"/>
      <c r="G161" s="137"/>
      <c r="H161" s="137"/>
      <c r="I161" s="137"/>
      <c r="J161" s="137"/>
      <c r="K161" s="137"/>
      <c r="L161" s="137"/>
      <c r="M161" s="137"/>
      <c r="N161" s="137"/>
      <c r="O161" s="137"/>
      <c r="P161" s="139"/>
      <c r="Q161" s="139"/>
      <c r="R161" s="140"/>
      <c r="S161" s="140"/>
      <c r="T161" s="140"/>
      <c r="U161" s="140"/>
      <c r="V161" s="140"/>
      <c r="W161" s="140"/>
      <c r="X161" s="140"/>
      <c r="Y161" s="140"/>
      <c r="Z161" s="140"/>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row>
    <row r="162" spans="1:52" x14ac:dyDescent="0.35">
      <c r="A162" s="138"/>
      <c r="B162" s="137"/>
      <c r="C162" s="137"/>
      <c r="D162" s="137"/>
      <c r="E162" s="137"/>
      <c r="F162" s="137"/>
      <c r="G162" s="137"/>
      <c r="H162" s="137"/>
      <c r="I162" s="137"/>
      <c r="J162" s="137"/>
      <c r="K162" s="137"/>
      <c r="L162" s="137"/>
      <c r="M162" s="137"/>
      <c r="N162" s="137"/>
      <c r="O162" s="137"/>
      <c r="P162" s="139"/>
      <c r="Q162" s="139"/>
      <c r="R162" s="140"/>
      <c r="S162" s="140"/>
      <c r="T162" s="140"/>
      <c r="U162" s="140"/>
      <c r="V162" s="140"/>
      <c r="W162" s="140"/>
      <c r="X162" s="140"/>
      <c r="Y162" s="140"/>
      <c r="Z162" s="140"/>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row>
    <row r="163" spans="1:52" x14ac:dyDescent="0.35">
      <c r="A163" s="138"/>
      <c r="B163" s="137"/>
      <c r="C163" s="137"/>
      <c r="D163" s="137"/>
      <c r="E163" s="137"/>
      <c r="F163" s="137"/>
      <c r="G163" s="137"/>
      <c r="H163" s="137"/>
      <c r="I163" s="137"/>
      <c r="J163" s="137"/>
      <c r="K163" s="137"/>
      <c r="L163" s="137"/>
      <c r="M163" s="137"/>
      <c r="N163" s="137"/>
      <c r="O163" s="137"/>
      <c r="P163" s="139"/>
      <c r="Q163" s="139"/>
      <c r="R163" s="140"/>
      <c r="S163" s="140"/>
      <c r="T163" s="140"/>
      <c r="U163" s="140"/>
      <c r="V163" s="140"/>
      <c r="W163" s="140"/>
      <c r="X163" s="140"/>
      <c r="Y163" s="140"/>
      <c r="Z163" s="140"/>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row>
    <row r="164" spans="1:52" x14ac:dyDescent="0.35">
      <c r="A164" s="138"/>
      <c r="B164" s="137"/>
      <c r="C164" s="137"/>
      <c r="D164" s="137"/>
      <c r="E164" s="137"/>
      <c r="F164" s="137"/>
      <c r="G164" s="137"/>
      <c r="H164" s="137"/>
      <c r="I164" s="137"/>
      <c r="J164" s="137"/>
      <c r="K164" s="137"/>
      <c r="L164" s="137"/>
      <c r="M164" s="137"/>
      <c r="N164" s="137"/>
      <c r="O164" s="137"/>
      <c r="P164" s="139"/>
      <c r="Q164" s="139"/>
      <c r="R164" s="140"/>
      <c r="S164" s="140"/>
      <c r="T164" s="140"/>
      <c r="U164" s="140"/>
      <c r="V164" s="140"/>
      <c r="W164" s="140"/>
      <c r="X164" s="140"/>
      <c r="Y164" s="140"/>
      <c r="Z164" s="140"/>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row>
    <row r="165" spans="1:52" x14ac:dyDescent="0.35">
      <c r="A165" s="138"/>
      <c r="B165" s="137"/>
      <c r="C165" s="137"/>
      <c r="D165" s="137"/>
      <c r="E165" s="137"/>
      <c r="F165" s="137"/>
      <c r="G165" s="137"/>
      <c r="H165" s="137"/>
      <c r="I165" s="137"/>
      <c r="J165" s="137"/>
      <c r="K165" s="137"/>
      <c r="L165" s="137"/>
      <c r="M165" s="137"/>
      <c r="N165" s="137"/>
      <c r="O165" s="137"/>
      <c r="P165" s="139"/>
      <c r="Q165" s="139"/>
      <c r="R165" s="140"/>
      <c r="S165" s="140"/>
      <c r="T165" s="140"/>
      <c r="U165" s="140"/>
      <c r="V165" s="140"/>
      <c r="W165" s="140"/>
      <c r="X165" s="140"/>
      <c r="Y165" s="140"/>
      <c r="Z165" s="140"/>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row>
    <row r="166" spans="1:52" x14ac:dyDescent="0.35">
      <c r="A166" s="138"/>
      <c r="B166" s="137"/>
      <c r="C166" s="137"/>
      <c r="D166" s="137"/>
      <c r="E166" s="137"/>
      <c r="F166" s="137"/>
      <c r="G166" s="137"/>
      <c r="H166" s="137"/>
      <c r="I166" s="137"/>
      <c r="J166" s="137"/>
      <c r="K166" s="137"/>
      <c r="L166" s="137"/>
      <c r="M166" s="137"/>
      <c r="N166" s="137"/>
      <c r="O166" s="137"/>
      <c r="P166" s="139"/>
      <c r="Q166" s="139"/>
      <c r="R166" s="140"/>
      <c r="S166" s="140"/>
      <c r="T166" s="140"/>
      <c r="U166" s="140"/>
      <c r="V166" s="140"/>
      <c r="W166" s="140"/>
      <c r="X166" s="140"/>
      <c r="Y166" s="140"/>
      <c r="Z166" s="140"/>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row>
    <row r="167" spans="1:52" x14ac:dyDescent="0.35">
      <c r="A167" s="138"/>
      <c r="B167" s="137"/>
      <c r="C167" s="137"/>
      <c r="D167" s="137"/>
      <c r="E167" s="137"/>
      <c r="F167" s="137"/>
      <c r="G167" s="137"/>
      <c r="H167" s="137"/>
      <c r="I167" s="137"/>
      <c r="J167" s="137"/>
      <c r="K167" s="137"/>
      <c r="L167" s="137"/>
      <c r="M167" s="137"/>
      <c r="N167" s="137"/>
      <c r="O167" s="137"/>
      <c r="P167" s="139"/>
      <c r="Q167" s="139"/>
      <c r="R167" s="140"/>
      <c r="S167" s="140"/>
      <c r="T167" s="140"/>
      <c r="U167" s="140"/>
      <c r="V167" s="140"/>
      <c r="W167" s="140"/>
      <c r="X167" s="140"/>
      <c r="Y167" s="140"/>
      <c r="Z167" s="140"/>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row>
    <row r="168" spans="1:52" x14ac:dyDescent="0.35">
      <c r="A168" s="138"/>
      <c r="B168" s="137"/>
      <c r="C168" s="137"/>
      <c r="D168" s="137"/>
      <c r="E168" s="137"/>
      <c r="F168" s="137"/>
      <c r="G168" s="137"/>
      <c r="H168" s="137"/>
      <c r="I168" s="137"/>
      <c r="J168" s="137"/>
      <c r="K168" s="137"/>
      <c r="L168" s="137"/>
      <c r="M168" s="137"/>
      <c r="N168" s="137"/>
      <c r="O168" s="137"/>
      <c r="P168" s="139"/>
      <c r="Q168" s="139"/>
      <c r="R168" s="140"/>
      <c r="S168" s="140"/>
      <c r="T168" s="140"/>
      <c r="U168" s="140"/>
      <c r="V168" s="140"/>
      <c r="W168" s="140"/>
      <c r="X168" s="140"/>
      <c r="Y168" s="140"/>
      <c r="Z168" s="140"/>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row>
    <row r="169" spans="1:52" x14ac:dyDescent="0.35">
      <c r="A169" s="138"/>
      <c r="B169" s="137"/>
      <c r="C169" s="137"/>
      <c r="D169" s="137"/>
      <c r="E169" s="137"/>
      <c r="F169" s="137"/>
      <c r="G169" s="137"/>
      <c r="H169" s="137"/>
      <c r="I169" s="137"/>
      <c r="J169" s="137"/>
      <c r="K169" s="137"/>
      <c r="L169" s="137"/>
      <c r="M169" s="137"/>
      <c r="N169" s="137"/>
      <c r="O169" s="137"/>
      <c r="P169" s="139"/>
      <c r="Q169" s="139"/>
      <c r="R169" s="140"/>
      <c r="S169" s="140"/>
      <c r="T169" s="140"/>
      <c r="U169" s="140"/>
      <c r="V169" s="140"/>
      <c r="W169" s="140"/>
      <c r="X169" s="140"/>
      <c r="Y169" s="140"/>
      <c r="Z169" s="140"/>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row>
    <row r="170" spans="1:52" x14ac:dyDescent="0.35">
      <c r="A170" s="138"/>
      <c r="B170" s="137"/>
      <c r="C170" s="137"/>
      <c r="D170" s="137"/>
      <c r="E170" s="137"/>
      <c r="F170" s="137"/>
      <c r="G170" s="137"/>
      <c r="H170" s="137"/>
      <c r="I170" s="137"/>
      <c r="J170" s="137"/>
      <c r="K170" s="137"/>
      <c r="L170" s="137"/>
      <c r="M170" s="137"/>
      <c r="N170" s="137"/>
      <c r="O170" s="137"/>
      <c r="P170" s="139"/>
      <c r="Q170" s="139"/>
      <c r="R170" s="140"/>
      <c r="S170" s="140"/>
      <c r="T170" s="140"/>
      <c r="U170" s="140"/>
      <c r="V170" s="140"/>
      <c r="W170" s="140"/>
      <c r="X170" s="140"/>
      <c r="Y170" s="140"/>
      <c r="Z170" s="14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row>
    <row r="171" spans="1:52" x14ac:dyDescent="0.35">
      <c r="A171" s="138"/>
      <c r="B171" s="137"/>
      <c r="C171" s="137"/>
      <c r="D171" s="137"/>
      <c r="E171" s="137"/>
      <c r="F171" s="137"/>
      <c r="G171" s="137"/>
      <c r="H171" s="137"/>
      <c r="I171" s="137"/>
      <c r="J171" s="137"/>
      <c r="K171" s="137"/>
      <c r="L171" s="137"/>
      <c r="M171" s="137"/>
      <c r="N171" s="137"/>
      <c r="O171" s="137"/>
      <c r="P171" s="139"/>
      <c r="Q171" s="139"/>
      <c r="R171" s="140"/>
      <c r="S171" s="140"/>
      <c r="T171" s="140"/>
      <c r="U171" s="140"/>
      <c r="V171" s="140"/>
      <c r="W171" s="140"/>
      <c r="X171" s="140"/>
      <c r="Y171" s="140"/>
      <c r="Z171" s="140"/>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row>
    <row r="172" spans="1:52" x14ac:dyDescent="0.35">
      <c r="A172" s="138"/>
      <c r="B172" s="137"/>
      <c r="C172" s="137"/>
      <c r="D172" s="137"/>
      <c r="E172" s="137"/>
      <c r="F172" s="137"/>
      <c r="G172" s="137"/>
      <c r="H172" s="137"/>
      <c r="I172" s="137"/>
      <c r="J172" s="137"/>
      <c r="K172" s="137"/>
      <c r="L172" s="137"/>
      <c r="M172" s="137"/>
      <c r="N172" s="137"/>
      <c r="O172" s="137"/>
      <c r="P172" s="139"/>
      <c r="Q172" s="139"/>
      <c r="R172" s="140"/>
      <c r="S172" s="140"/>
      <c r="T172" s="140"/>
      <c r="U172" s="140"/>
      <c r="V172" s="140"/>
      <c r="W172" s="140"/>
      <c r="X172" s="140"/>
      <c r="Y172" s="140"/>
      <c r="Z172" s="140"/>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row>
    <row r="173" spans="1:52" x14ac:dyDescent="0.35">
      <c r="A173" s="138"/>
      <c r="B173" s="137"/>
      <c r="C173" s="137"/>
      <c r="D173" s="137"/>
      <c r="E173" s="137"/>
      <c r="F173" s="137"/>
      <c r="G173" s="137"/>
      <c r="H173" s="137"/>
      <c r="I173" s="137"/>
      <c r="J173" s="137"/>
      <c r="K173" s="137"/>
      <c r="L173" s="137"/>
      <c r="M173" s="137"/>
      <c r="N173" s="137"/>
      <c r="O173" s="137"/>
      <c r="P173" s="139"/>
      <c r="Q173" s="139"/>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row>
    <row r="174" spans="1:52" x14ac:dyDescent="0.35">
      <c r="A174" s="138"/>
      <c r="B174" s="137"/>
      <c r="C174" s="137"/>
      <c r="D174" s="137"/>
      <c r="E174" s="137"/>
      <c r="F174" s="137"/>
      <c r="G174" s="137"/>
      <c r="H174" s="137"/>
      <c r="I174" s="137"/>
      <c r="J174" s="137"/>
      <c r="K174" s="137"/>
      <c r="L174" s="137"/>
      <c r="M174" s="137"/>
      <c r="N174" s="137"/>
      <c r="O174" s="137"/>
      <c r="P174" s="139"/>
      <c r="Q174" s="139"/>
      <c r="R174" s="140"/>
      <c r="S174" s="140"/>
      <c r="T174" s="140"/>
      <c r="U174" s="140"/>
      <c r="V174" s="140"/>
      <c r="W174" s="140"/>
      <c r="X174" s="140"/>
      <c r="Y174" s="140"/>
      <c r="Z174" s="140"/>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row>
    <row r="175" spans="1:52" x14ac:dyDescent="0.35">
      <c r="A175" s="138"/>
      <c r="B175" s="137"/>
      <c r="C175" s="137"/>
      <c r="D175" s="137"/>
      <c r="E175" s="137"/>
      <c r="F175" s="137"/>
      <c r="G175" s="137"/>
      <c r="H175" s="137"/>
      <c r="I175" s="137"/>
      <c r="J175" s="137"/>
      <c r="K175" s="137"/>
      <c r="L175" s="137"/>
      <c r="M175" s="137"/>
      <c r="N175" s="137"/>
      <c r="O175" s="137"/>
      <c r="P175" s="139"/>
      <c r="Q175" s="139"/>
      <c r="R175" s="140"/>
      <c r="S175" s="140"/>
      <c r="T175" s="140"/>
      <c r="U175" s="140"/>
      <c r="V175" s="140"/>
      <c r="W175" s="140"/>
      <c r="X175" s="140"/>
      <c r="Y175" s="140"/>
      <c r="Z175" s="140"/>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row>
    <row r="176" spans="1:52" x14ac:dyDescent="0.35">
      <c r="A176" s="138"/>
      <c r="B176" s="137"/>
      <c r="C176" s="137"/>
      <c r="D176" s="137"/>
      <c r="E176" s="137"/>
      <c r="F176" s="137"/>
      <c r="G176" s="137"/>
      <c r="H176" s="137"/>
      <c r="I176" s="137"/>
      <c r="J176" s="137"/>
      <c r="K176" s="137"/>
      <c r="L176" s="137"/>
      <c r="M176" s="137"/>
      <c r="N176" s="137"/>
      <c r="O176" s="137"/>
      <c r="P176" s="139"/>
      <c r="Q176" s="139"/>
      <c r="R176" s="140"/>
      <c r="S176" s="140"/>
      <c r="T176" s="140"/>
      <c r="U176" s="140"/>
      <c r="V176" s="140"/>
      <c r="W176" s="140"/>
      <c r="X176" s="140"/>
      <c r="Y176" s="140"/>
      <c r="Z176" s="140"/>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row>
    <row r="177" spans="1:52" x14ac:dyDescent="0.35">
      <c r="A177" s="138"/>
      <c r="B177" s="137"/>
      <c r="C177" s="137"/>
      <c r="D177" s="137"/>
      <c r="E177" s="137"/>
      <c r="F177" s="137"/>
      <c r="G177" s="137"/>
      <c r="H177" s="137"/>
      <c r="I177" s="137"/>
      <c r="J177" s="137"/>
      <c r="K177" s="137"/>
      <c r="L177" s="137"/>
      <c r="M177" s="137"/>
      <c r="N177" s="137"/>
      <c r="O177" s="137"/>
      <c r="P177" s="139"/>
      <c r="Q177" s="139"/>
      <c r="R177" s="140"/>
      <c r="S177" s="140"/>
      <c r="T177" s="140"/>
      <c r="U177" s="140"/>
      <c r="V177" s="140"/>
      <c r="W177" s="140"/>
      <c r="X177" s="140"/>
      <c r="Y177" s="140"/>
      <c r="Z177" s="140"/>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row>
    <row r="178" spans="1:52" x14ac:dyDescent="0.35">
      <c r="A178" s="138"/>
      <c r="B178" s="137"/>
      <c r="C178" s="137"/>
      <c r="D178" s="137"/>
      <c r="E178" s="137"/>
      <c r="F178" s="137"/>
      <c r="G178" s="137"/>
      <c r="H178" s="137"/>
      <c r="I178" s="137"/>
      <c r="J178" s="137"/>
      <c r="K178" s="137"/>
      <c r="L178" s="137"/>
      <c r="M178" s="137"/>
      <c r="N178" s="137"/>
      <c r="O178" s="137"/>
      <c r="P178" s="139"/>
      <c r="Q178" s="139"/>
      <c r="R178" s="140"/>
      <c r="S178" s="140"/>
      <c r="T178" s="140"/>
      <c r="U178" s="140"/>
      <c r="V178" s="140"/>
      <c r="W178" s="140"/>
      <c r="X178" s="140"/>
      <c r="Y178" s="140"/>
      <c r="Z178" s="140"/>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row>
    <row r="179" spans="1:52" x14ac:dyDescent="0.35">
      <c r="A179" s="138"/>
      <c r="B179" s="137"/>
      <c r="C179" s="137"/>
      <c r="D179" s="137"/>
      <c r="E179" s="137"/>
      <c r="F179" s="137"/>
      <c r="G179" s="137"/>
      <c r="H179" s="137"/>
      <c r="I179" s="137"/>
      <c r="J179" s="137"/>
      <c r="K179" s="137"/>
      <c r="L179" s="137"/>
      <c r="M179" s="137"/>
      <c r="N179" s="137"/>
      <c r="O179" s="137"/>
      <c r="P179" s="139"/>
      <c r="Q179" s="139"/>
      <c r="R179" s="140"/>
      <c r="S179" s="140"/>
      <c r="T179" s="140"/>
      <c r="U179" s="140"/>
      <c r="V179" s="140"/>
      <c r="W179" s="140"/>
      <c r="X179" s="140"/>
      <c r="Y179" s="140"/>
      <c r="Z179" s="140"/>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row>
    <row r="180" spans="1:52" x14ac:dyDescent="0.35">
      <c r="A180" s="138"/>
      <c r="B180" s="137"/>
      <c r="C180" s="137"/>
      <c r="D180" s="137"/>
      <c r="E180" s="137"/>
      <c r="F180" s="137"/>
      <c r="G180" s="137"/>
      <c r="H180" s="137"/>
      <c r="I180" s="137"/>
      <c r="J180" s="137"/>
      <c r="K180" s="137"/>
      <c r="L180" s="137"/>
      <c r="M180" s="137"/>
      <c r="N180" s="137"/>
      <c r="O180" s="137"/>
      <c r="P180" s="139"/>
      <c r="Q180" s="139"/>
      <c r="R180" s="140"/>
      <c r="S180" s="140"/>
      <c r="T180" s="140"/>
      <c r="U180" s="140"/>
      <c r="V180" s="140"/>
      <c r="W180" s="140"/>
      <c r="X180" s="140"/>
      <c r="Y180" s="140"/>
      <c r="Z180" s="14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row>
    <row r="181" spans="1:52" x14ac:dyDescent="0.35">
      <c r="A181" s="138"/>
      <c r="B181" s="137"/>
      <c r="C181" s="137"/>
      <c r="D181" s="137"/>
      <c r="E181" s="137"/>
      <c r="F181" s="137"/>
      <c r="G181" s="137"/>
      <c r="H181" s="137"/>
      <c r="I181" s="137"/>
      <c r="J181" s="137"/>
      <c r="K181" s="137"/>
      <c r="L181" s="137"/>
      <c r="M181" s="137"/>
      <c r="N181" s="137"/>
      <c r="O181" s="137"/>
      <c r="P181" s="139"/>
      <c r="Q181" s="139"/>
      <c r="R181" s="140"/>
      <c r="S181" s="140"/>
      <c r="T181" s="140"/>
      <c r="U181" s="140"/>
      <c r="V181" s="140"/>
      <c r="W181" s="140"/>
      <c r="X181" s="140"/>
      <c r="Y181" s="140"/>
      <c r="Z181" s="140"/>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row>
    <row r="182" spans="1:52" x14ac:dyDescent="0.35">
      <c r="A182" s="138"/>
      <c r="B182" s="137"/>
      <c r="C182" s="137"/>
      <c r="D182" s="137"/>
      <c r="E182" s="137"/>
      <c r="F182" s="137"/>
      <c r="G182" s="137"/>
      <c r="H182" s="137"/>
      <c r="I182" s="137"/>
      <c r="J182" s="137"/>
      <c r="K182" s="137"/>
      <c r="L182" s="137"/>
      <c r="M182" s="137"/>
      <c r="N182" s="137"/>
      <c r="O182" s="137"/>
      <c r="P182" s="139"/>
      <c r="Q182" s="139"/>
      <c r="R182" s="140"/>
      <c r="S182" s="140"/>
      <c r="T182" s="140"/>
      <c r="U182" s="140"/>
      <c r="V182" s="140"/>
      <c r="W182" s="140"/>
      <c r="X182" s="140"/>
      <c r="Y182" s="140"/>
      <c r="Z182" s="140"/>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row>
    <row r="183" spans="1:52" x14ac:dyDescent="0.35">
      <c r="A183" s="138"/>
      <c r="B183" s="137"/>
      <c r="C183" s="137"/>
      <c r="D183" s="137"/>
      <c r="E183" s="137"/>
      <c r="F183" s="137"/>
      <c r="G183" s="137"/>
      <c r="H183" s="137"/>
      <c r="I183" s="137"/>
      <c r="J183" s="137"/>
      <c r="K183" s="137"/>
      <c r="L183" s="137"/>
      <c r="M183" s="137"/>
      <c r="N183" s="137"/>
      <c r="O183" s="137"/>
      <c r="P183" s="139"/>
      <c r="Q183" s="139"/>
      <c r="R183" s="140"/>
      <c r="S183" s="140"/>
      <c r="T183" s="140"/>
      <c r="U183" s="140"/>
      <c r="V183" s="140"/>
      <c r="W183" s="140"/>
      <c r="X183" s="140"/>
      <c r="Y183" s="140"/>
      <c r="Z183" s="140"/>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row>
    <row r="184" spans="1:52" x14ac:dyDescent="0.35">
      <c r="A184" s="138"/>
      <c r="B184" s="137"/>
      <c r="C184" s="137"/>
      <c r="D184" s="137"/>
      <c r="E184" s="137"/>
      <c r="F184" s="137"/>
      <c r="G184" s="137"/>
      <c r="H184" s="137"/>
      <c r="I184" s="137"/>
      <c r="J184" s="137"/>
      <c r="K184" s="137"/>
      <c r="L184" s="137"/>
      <c r="M184" s="137"/>
      <c r="N184" s="137"/>
      <c r="O184" s="137"/>
      <c r="P184" s="139"/>
      <c r="Q184" s="139"/>
      <c r="R184" s="140"/>
      <c r="S184" s="140"/>
      <c r="T184" s="140"/>
      <c r="U184" s="140"/>
      <c r="V184" s="140"/>
      <c r="W184" s="140"/>
      <c r="X184" s="140"/>
      <c r="Y184" s="140"/>
      <c r="Z184" s="140"/>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row>
    <row r="185" spans="1:52" x14ac:dyDescent="0.35">
      <c r="A185" s="138"/>
      <c r="B185" s="137"/>
      <c r="C185" s="137"/>
      <c r="D185" s="137"/>
      <c r="E185" s="137"/>
      <c r="F185" s="137"/>
      <c r="G185" s="137"/>
      <c r="H185" s="137"/>
      <c r="I185" s="137"/>
      <c r="J185" s="137"/>
      <c r="K185" s="137"/>
      <c r="L185" s="137"/>
      <c r="M185" s="137"/>
      <c r="N185" s="137"/>
      <c r="O185" s="137"/>
      <c r="P185" s="139"/>
      <c r="Q185" s="139"/>
      <c r="R185" s="140"/>
      <c r="S185" s="140"/>
      <c r="T185" s="140"/>
      <c r="U185" s="140"/>
      <c r="V185" s="140"/>
      <c r="W185" s="140"/>
      <c r="X185" s="140"/>
      <c r="Y185" s="140"/>
      <c r="Z185" s="140"/>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row>
    <row r="186" spans="1:52" x14ac:dyDescent="0.35">
      <c r="A186" s="138"/>
      <c r="B186" s="137"/>
      <c r="C186" s="137"/>
      <c r="D186" s="137"/>
      <c r="E186" s="137"/>
      <c r="F186" s="137"/>
      <c r="G186" s="137"/>
      <c r="H186" s="137"/>
      <c r="I186" s="137"/>
      <c r="J186" s="137"/>
      <c r="K186" s="137"/>
      <c r="L186" s="137"/>
      <c r="M186" s="137"/>
      <c r="N186" s="137"/>
      <c r="O186" s="137"/>
      <c r="P186" s="139"/>
      <c r="Q186" s="139"/>
      <c r="R186" s="140"/>
      <c r="S186" s="140"/>
      <c r="T186" s="140"/>
      <c r="U186" s="140"/>
      <c r="V186" s="140"/>
      <c r="W186" s="140"/>
      <c r="X186" s="140"/>
      <c r="Y186" s="140"/>
      <c r="Z186" s="140"/>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row>
    <row r="187" spans="1:52" x14ac:dyDescent="0.35">
      <c r="A187" s="138"/>
      <c r="B187" s="137"/>
      <c r="C187" s="137"/>
      <c r="D187" s="137"/>
      <c r="E187" s="137"/>
      <c r="F187" s="137"/>
      <c r="G187" s="137"/>
      <c r="H187" s="137"/>
      <c r="I187" s="137"/>
      <c r="J187" s="137"/>
      <c r="K187" s="137"/>
      <c r="L187" s="137"/>
      <c r="M187" s="137"/>
      <c r="N187" s="137"/>
      <c r="O187" s="137"/>
      <c r="P187" s="139"/>
      <c r="Q187" s="139"/>
      <c r="R187" s="140"/>
      <c r="S187" s="140"/>
      <c r="T187" s="140"/>
      <c r="U187" s="140"/>
      <c r="V187" s="140"/>
      <c r="W187" s="140"/>
      <c r="X187" s="140"/>
      <c r="Y187" s="140"/>
      <c r="Z187" s="140"/>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row>
    <row r="188" spans="1:52" x14ac:dyDescent="0.35">
      <c r="A188" s="138"/>
      <c r="B188" s="137"/>
      <c r="C188" s="137"/>
      <c r="D188" s="137"/>
      <c r="E188" s="137"/>
      <c r="F188" s="137"/>
      <c r="G188" s="137"/>
      <c r="H188" s="137"/>
      <c r="I188" s="137"/>
      <c r="J188" s="137"/>
      <c r="K188" s="137"/>
      <c r="L188" s="137"/>
      <c r="M188" s="137"/>
      <c r="N188" s="137"/>
      <c r="O188" s="137"/>
      <c r="P188" s="139"/>
      <c r="Q188" s="139"/>
      <c r="R188" s="140"/>
      <c r="S188" s="140"/>
      <c r="T188" s="140"/>
      <c r="U188" s="140"/>
      <c r="V188" s="140"/>
      <c r="W188" s="140"/>
      <c r="X188" s="140"/>
      <c r="Y188" s="140"/>
      <c r="Z188" s="140"/>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row>
    <row r="189" spans="1:52" x14ac:dyDescent="0.35">
      <c r="A189" s="138"/>
      <c r="B189" s="137"/>
      <c r="C189" s="137"/>
      <c r="D189" s="137"/>
      <c r="E189" s="137"/>
      <c r="F189" s="137"/>
      <c r="G189" s="137"/>
      <c r="H189" s="137"/>
      <c r="I189" s="137"/>
      <c r="J189" s="137"/>
      <c r="K189" s="137"/>
      <c r="L189" s="137"/>
      <c r="M189" s="137"/>
      <c r="N189" s="137"/>
      <c r="O189" s="137"/>
      <c r="P189" s="139"/>
      <c r="Q189" s="139"/>
      <c r="R189" s="140"/>
      <c r="S189" s="140"/>
      <c r="T189" s="140"/>
      <c r="U189" s="140"/>
      <c r="V189" s="140"/>
      <c r="W189" s="140"/>
      <c r="X189" s="140"/>
      <c r="Y189" s="140"/>
      <c r="Z189" s="140"/>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row>
    <row r="190" spans="1:52" x14ac:dyDescent="0.35">
      <c r="A190" s="138"/>
      <c r="B190" s="137"/>
      <c r="C190" s="137"/>
      <c r="D190" s="137"/>
      <c r="E190" s="137"/>
      <c r="F190" s="137"/>
      <c r="G190" s="137"/>
      <c r="H190" s="137"/>
      <c r="I190" s="137"/>
      <c r="J190" s="137"/>
      <c r="K190" s="137"/>
      <c r="L190" s="137"/>
      <c r="M190" s="137"/>
      <c r="N190" s="137"/>
      <c r="O190" s="137"/>
      <c r="P190" s="139"/>
      <c r="Q190" s="139"/>
      <c r="R190" s="140"/>
      <c r="S190" s="140"/>
      <c r="T190" s="140"/>
      <c r="U190" s="140"/>
      <c r="V190" s="140"/>
      <c r="W190" s="140"/>
      <c r="X190" s="140"/>
      <c r="Y190" s="140"/>
      <c r="Z190" s="14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row>
    <row r="191" spans="1:52" x14ac:dyDescent="0.35">
      <c r="A191" s="138"/>
      <c r="B191" s="137"/>
      <c r="C191" s="137"/>
      <c r="D191" s="137"/>
      <c r="E191" s="137"/>
      <c r="F191" s="137"/>
      <c r="G191" s="137"/>
      <c r="H191" s="137"/>
      <c r="I191" s="137"/>
      <c r="J191" s="137"/>
      <c r="K191" s="137"/>
      <c r="L191" s="137"/>
      <c r="M191" s="137"/>
      <c r="N191" s="137"/>
      <c r="O191" s="137"/>
      <c r="P191" s="139"/>
      <c r="Q191" s="139"/>
      <c r="R191" s="140"/>
      <c r="S191" s="140"/>
      <c r="T191" s="140"/>
      <c r="U191" s="140"/>
      <c r="V191" s="140"/>
      <c r="W191" s="140"/>
      <c r="X191" s="140"/>
      <c r="Y191" s="140"/>
      <c r="Z191" s="140"/>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row>
    <row r="192" spans="1:52" x14ac:dyDescent="0.35">
      <c r="A192" s="138"/>
      <c r="B192" s="137"/>
      <c r="C192" s="137"/>
      <c r="D192" s="137"/>
      <c r="E192" s="137"/>
      <c r="F192" s="137"/>
      <c r="G192" s="137"/>
      <c r="H192" s="137"/>
      <c r="I192" s="137"/>
      <c r="J192" s="137"/>
      <c r="K192" s="137"/>
      <c r="L192" s="137"/>
      <c r="M192" s="137"/>
      <c r="N192" s="137"/>
      <c r="O192" s="137"/>
      <c r="P192" s="139"/>
      <c r="Q192" s="139"/>
      <c r="R192" s="140"/>
      <c r="S192" s="140"/>
      <c r="T192" s="140"/>
      <c r="U192" s="140"/>
      <c r="V192" s="140"/>
      <c r="W192" s="140"/>
      <c r="X192" s="140"/>
      <c r="Y192" s="140"/>
      <c r="Z192" s="140"/>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row>
    <row r="193" spans="1:52" x14ac:dyDescent="0.35">
      <c r="A193" s="138"/>
      <c r="B193" s="137"/>
      <c r="C193" s="137"/>
      <c r="D193" s="137"/>
      <c r="E193" s="137"/>
      <c r="F193" s="137"/>
      <c r="G193" s="137"/>
      <c r="H193" s="137"/>
      <c r="I193" s="137"/>
      <c r="J193" s="137"/>
      <c r="K193" s="137"/>
      <c r="L193" s="137"/>
      <c r="M193" s="137"/>
      <c r="N193" s="137"/>
      <c r="O193" s="137"/>
      <c r="P193" s="139"/>
      <c r="Q193" s="139"/>
      <c r="R193" s="140"/>
      <c r="S193" s="140"/>
      <c r="T193" s="140"/>
      <c r="U193" s="140"/>
      <c r="V193" s="140"/>
      <c r="W193" s="140"/>
      <c r="X193" s="140"/>
      <c r="Y193" s="140"/>
      <c r="Z193" s="140"/>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row>
    <row r="194" spans="1:52" x14ac:dyDescent="0.35">
      <c r="A194" s="138"/>
      <c r="B194" s="137"/>
      <c r="C194" s="137"/>
      <c r="D194" s="137"/>
      <c r="E194" s="137"/>
      <c r="F194" s="137"/>
      <c r="G194" s="137"/>
      <c r="H194" s="137"/>
      <c r="I194" s="137"/>
      <c r="J194" s="137"/>
      <c r="K194" s="137"/>
      <c r="L194" s="137"/>
      <c r="M194" s="137"/>
      <c r="N194" s="137"/>
      <c r="O194" s="137"/>
      <c r="P194" s="139"/>
      <c r="Q194" s="139"/>
      <c r="R194" s="140"/>
      <c r="S194" s="140"/>
      <c r="T194" s="140"/>
      <c r="U194" s="140"/>
      <c r="V194" s="140"/>
      <c r="W194" s="140"/>
      <c r="X194" s="140"/>
      <c r="Y194" s="140"/>
      <c r="Z194" s="140"/>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row>
    <row r="195" spans="1:52" x14ac:dyDescent="0.35">
      <c r="A195" s="138"/>
      <c r="B195" s="137"/>
      <c r="C195" s="137"/>
      <c r="D195" s="137"/>
      <c r="E195" s="137"/>
      <c r="F195" s="137"/>
      <c r="G195" s="137"/>
      <c r="H195" s="137"/>
      <c r="I195" s="137"/>
      <c r="J195" s="137"/>
      <c r="K195" s="137"/>
      <c r="L195" s="137"/>
      <c r="M195" s="137"/>
      <c r="N195" s="137"/>
      <c r="O195" s="137"/>
      <c r="P195" s="139"/>
      <c r="Q195" s="139"/>
      <c r="R195" s="140"/>
      <c r="S195" s="140"/>
      <c r="T195" s="140"/>
      <c r="U195" s="140"/>
      <c r="V195" s="140"/>
      <c r="W195" s="140"/>
      <c r="X195" s="140"/>
      <c r="Y195" s="140"/>
      <c r="Z195" s="140"/>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row>
    <row r="196" spans="1:52" x14ac:dyDescent="0.35">
      <c r="A196" s="138"/>
      <c r="B196" s="137"/>
      <c r="C196" s="137"/>
      <c r="D196" s="137"/>
      <c r="E196" s="137"/>
      <c r="F196" s="137"/>
      <c r="G196" s="137"/>
      <c r="H196" s="137"/>
      <c r="I196" s="137"/>
      <c r="J196" s="137"/>
      <c r="K196" s="137"/>
      <c r="L196" s="137"/>
      <c r="M196" s="137"/>
      <c r="N196" s="137"/>
      <c r="O196" s="137"/>
      <c r="P196" s="139"/>
      <c r="Q196" s="139"/>
      <c r="R196" s="140"/>
      <c r="S196" s="140"/>
      <c r="T196" s="140"/>
      <c r="U196" s="140"/>
      <c r="V196" s="140"/>
      <c r="W196" s="140"/>
      <c r="X196" s="140"/>
      <c r="Y196" s="140"/>
      <c r="Z196" s="140"/>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row>
    <row r="197" spans="1:52" x14ac:dyDescent="0.35">
      <c r="A197" s="138"/>
      <c r="B197" s="137"/>
      <c r="C197" s="137"/>
      <c r="D197" s="137"/>
      <c r="E197" s="137"/>
      <c r="F197" s="137"/>
      <c r="G197" s="137"/>
      <c r="H197" s="137"/>
      <c r="I197" s="137"/>
      <c r="J197" s="137"/>
      <c r="K197" s="137"/>
      <c r="L197" s="137"/>
      <c r="M197" s="137"/>
      <c r="N197" s="137"/>
      <c r="O197" s="137"/>
      <c r="P197" s="139"/>
      <c r="Q197" s="139"/>
      <c r="R197" s="140"/>
      <c r="S197" s="140"/>
      <c r="T197" s="140"/>
      <c r="U197" s="140"/>
      <c r="V197" s="140"/>
      <c r="W197" s="140"/>
      <c r="X197" s="140"/>
      <c r="Y197" s="140"/>
      <c r="Z197" s="140"/>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row>
    <row r="198" spans="1:52" x14ac:dyDescent="0.35">
      <c r="A198" s="138"/>
      <c r="B198" s="137"/>
      <c r="C198" s="137"/>
      <c r="D198" s="137"/>
      <c r="E198" s="137"/>
      <c r="F198" s="137"/>
      <c r="G198" s="137"/>
      <c r="H198" s="137"/>
      <c r="I198" s="137"/>
      <c r="J198" s="137"/>
      <c r="K198" s="137"/>
      <c r="L198" s="137"/>
      <c r="M198" s="137"/>
      <c r="N198" s="137"/>
      <c r="O198" s="137"/>
      <c r="P198" s="139"/>
      <c r="Q198" s="139"/>
      <c r="R198" s="140"/>
      <c r="S198" s="140"/>
      <c r="T198" s="140"/>
      <c r="U198" s="140"/>
      <c r="V198" s="140"/>
      <c r="W198" s="140"/>
      <c r="X198" s="140"/>
      <c r="Y198" s="140"/>
      <c r="Z198" s="140"/>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row>
    <row r="199" spans="1:52" x14ac:dyDescent="0.35">
      <c r="A199" s="138"/>
      <c r="B199" s="137"/>
      <c r="C199" s="137"/>
      <c r="D199" s="137"/>
      <c r="E199" s="137"/>
      <c r="F199" s="137"/>
      <c r="G199" s="137"/>
      <c r="H199" s="137"/>
      <c r="I199" s="137"/>
      <c r="J199" s="137"/>
      <c r="K199" s="137"/>
      <c r="L199" s="137"/>
      <c r="M199" s="137"/>
      <c r="N199" s="137"/>
      <c r="O199" s="137"/>
      <c r="P199" s="139"/>
      <c r="Q199" s="139"/>
      <c r="R199" s="140"/>
      <c r="S199" s="140"/>
      <c r="T199" s="140"/>
      <c r="U199" s="140"/>
      <c r="V199" s="140"/>
      <c r="W199" s="140"/>
      <c r="X199" s="140"/>
      <c r="Y199" s="140"/>
      <c r="Z199" s="140"/>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row>
    <row r="200" spans="1:52" x14ac:dyDescent="0.35">
      <c r="A200" s="138"/>
      <c r="B200" s="137"/>
      <c r="C200" s="137"/>
      <c r="D200" s="137"/>
      <c r="E200" s="137"/>
      <c r="F200" s="137"/>
      <c r="G200" s="137"/>
      <c r="H200" s="137"/>
      <c r="I200" s="137"/>
      <c r="J200" s="137"/>
      <c r="K200" s="137"/>
      <c r="L200" s="137"/>
      <c r="M200" s="137"/>
      <c r="N200" s="137"/>
      <c r="O200" s="137"/>
      <c r="P200" s="139"/>
      <c r="Q200" s="139"/>
      <c r="R200" s="140"/>
      <c r="S200" s="140"/>
      <c r="T200" s="140"/>
      <c r="U200" s="140"/>
      <c r="V200" s="140"/>
      <c r="W200" s="140"/>
      <c r="X200" s="140"/>
      <c r="Y200" s="140"/>
      <c r="Z200" s="14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row>
    <row r="201" spans="1:52" x14ac:dyDescent="0.35">
      <c r="A201" s="138"/>
      <c r="B201" s="137"/>
      <c r="C201" s="137"/>
      <c r="D201" s="137"/>
      <c r="E201" s="137"/>
      <c r="F201" s="137"/>
      <c r="G201" s="137"/>
      <c r="H201" s="137"/>
      <c r="I201" s="137"/>
      <c r="J201" s="137"/>
      <c r="K201" s="137"/>
      <c r="L201" s="137"/>
      <c r="M201" s="137"/>
      <c r="N201" s="137"/>
      <c r="O201" s="137"/>
      <c r="P201" s="139"/>
      <c r="Q201" s="139"/>
      <c r="R201" s="140"/>
      <c r="S201" s="140"/>
      <c r="T201" s="140"/>
      <c r="U201" s="140"/>
      <c r="V201" s="140"/>
      <c r="W201" s="140"/>
      <c r="X201" s="140"/>
      <c r="Y201" s="140"/>
      <c r="Z201" s="140"/>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row>
    <row r="202" spans="1:52" x14ac:dyDescent="0.35">
      <c r="A202" s="138"/>
      <c r="B202" s="137"/>
      <c r="C202" s="137"/>
      <c r="D202" s="137"/>
      <c r="E202" s="137"/>
      <c r="F202" s="137"/>
      <c r="G202" s="137"/>
      <c r="H202" s="137"/>
      <c r="I202" s="137"/>
      <c r="J202" s="137"/>
      <c r="K202" s="137"/>
      <c r="L202" s="137"/>
      <c r="M202" s="137"/>
      <c r="N202" s="137"/>
      <c r="O202" s="137"/>
      <c r="P202" s="139"/>
      <c r="Q202" s="139"/>
      <c r="R202" s="140"/>
      <c r="S202" s="140"/>
      <c r="T202" s="140"/>
      <c r="U202" s="140"/>
      <c r="V202" s="140"/>
      <c r="W202" s="140"/>
      <c r="X202" s="140"/>
      <c r="Y202" s="140"/>
      <c r="Z202" s="140"/>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row>
    <row r="203" spans="1:52" x14ac:dyDescent="0.35">
      <c r="A203" s="138"/>
      <c r="B203" s="137"/>
      <c r="C203" s="137"/>
      <c r="D203" s="137"/>
      <c r="E203" s="137"/>
      <c r="F203" s="137"/>
      <c r="G203" s="137"/>
      <c r="H203" s="137"/>
      <c r="I203" s="137"/>
      <c r="J203" s="137"/>
      <c r="K203" s="137"/>
      <c r="L203" s="137"/>
      <c r="M203" s="137"/>
      <c r="N203" s="137"/>
      <c r="O203" s="137"/>
      <c r="P203" s="139"/>
      <c r="Q203" s="139"/>
      <c r="R203" s="140"/>
      <c r="S203" s="140"/>
      <c r="T203" s="140"/>
      <c r="U203" s="140"/>
      <c r="V203" s="140"/>
      <c r="W203" s="140"/>
      <c r="X203" s="140"/>
      <c r="Y203" s="140"/>
      <c r="Z203" s="140"/>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row>
    <row r="204" spans="1:52" x14ac:dyDescent="0.35">
      <c r="A204" s="138"/>
      <c r="B204" s="137"/>
      <c r="C204" s="137"/>
      <c r="D204" s="137"/>
      <c r="E204" s="137"/>
      <c r="F204" s="137"/>
      <c r="G204" s="137"/>
      <c r="H204" s="137"/>
      <c r="I204" s="137"/>
      <c r="J204" s="137"/>
      <c r="K204" s="137"/>
      <c r="L204" s="137"/>
      <c r="M204" s="137"/>
      <c r="N204" s="137"/>
      <c r="O204" s="137"/>
      <c r="P204" s="139"/>
      <c r="Q204" s="139"/>
      <c r="R204" s="140"/>
      <c r="S204" s="140"/>
      <c r="T204" s="140"/>
      <c r="U204" s="140"/>
      <c r="V204" s="140"/>
      <c r="W204" s="140"/>
      <c r="X204" s="140"/>
      <c r="Y204" s="140"/>
      <c r="Z204" s="140"/>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row>
    <row r="205" spans="1:52" x14ac:dyDescent="0.35">
      <c r="A205" s="138"/>
      <c r="B205" s="137"/>
      <c r="C205" s="137"/>
      <c r="D205" s="137"/>
      <c r="E205" s="137"/>
      <c r="F205" s="137"/>
      <c r="G205" s="137"/>
      <c r="H205" s="137"/>
      <c r="I205" s="137"/>
      <c r="J205" s="137"/>
      <c r="K205" s="137"/>
      <c r="L205" s="137"/>
      <c r="M205" s="137"/>
      <c r="N205" s="137"/>
      <c r="O205" s="137"/>
      <c r="P205" s="139"/>
      <c r="Q205" s="139"/>
      <c r="R205" s="140"/>
      <c r="S205" s="140"/>
      <c r="T205" s="140"/>
      <c r="U205" s="140"/>
      <c r="V205" s="140"/>
      <c r="W205" s="140"/>
      <c r="X205" s="140"/>
      <c r="Y205" s="140"/>
      <c r="Z205" s="140"/>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row>
    <row r="206" spans="1:52" x14ac:dyDescent="0.35">
      <c r="A206" s="138"/>
      <c r="B206" s="137"/>
      <c r="C206" s="137"/>
      <c r="D206" s="137"/>
      <c r="E206" s="137"/>
      <c r="F206" s="137"/>
      <c r="G206" s="137"/>
      <c r="H206" s="137"/>
      <c r="I206" s="137"/>
      <c r="J206" s="137"/>
      <c r="K206" s="137"/>
      <c r="L206" s="137"/>
      <c r="M206" s="137"/>
      <c r="N206" s="137"/>
      <c r="O206" s="137"/>
      <c r="P206" s="139"/>
      <c r="Q206" s="139"/>
      <c r="R206" s="140"/>
      <c r="S206" s="140"/>
      <c r="T206" s="140"/>
      <c r="U206" s="140"/>
      <c r="V206" s="140"/>
      <c r="W206" s="140"/>
      <c r="X206" s="140"/>
      <c r="Y206" s="140"/>
      <c r="Z206" s="140"/>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row>
    <row r="207" spans="1:52" x14ac:dyDescent="0.35">
      <c r="A207" s="138"/>
      <c r="B207" s="137"/>
      <c r="C207" s="137"/>
      <c r="D207" s="137"/>
      <c r="E207" s="137"/>
      <c r="F207" s="137"/>
      <c r="G207" s="137"/>
      <c r="H207" s="137"/>
      <c r="I207" s="137"/>
      <c r="J207" s="137"/>
      <c r="K207" s="137"/>
      <c r="L207" s="137"/>
      <c r="M207" s="137"/>
      <c r="N207" s="137"/>
      <c r="O207" s="137"/>
      <c r="P207" s="139"/>
      <c r="Q207" s="139"/>
      <c r="R207" s="140"/>
      <c r="S207" s="140"/>
      <c r="T207" s="140"/>
      <c r="U207" s="140"/>
      <c r="V207" s="140"/>
      <c r="W207" s="140"/>
      <c r="X207" s="140"/>
      <c r="Y207" s="140"/>
      <c r="Z207" s="140"/>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row>
    <row r="208" spans="1:52" x14ac:dyDescent="0.35">
      <c r="A208" s="138"/>
      <c r="B208" s="137"/>
      <c r="C208" s="137"/>
      <c r="D208" s="137"/>
      <c r="E208" s="137"/>
      <c r="F208" s="137"/>
      <c r="G208" s="137"/>
      <c r="H208" s="137"/>
      <c r="I208" s="137"/>
      <c r="J208" s="137"/>
      <c r="K208" s="137"/>
      <c r="L208" s="137"/>
      <c r="M208" s="137"/>
      <c r="N208" s="137"/>
      <c r="O208" s="137"/>
      <c r="P208" s="139"/>
      <c r="Q208" s="139"/>
      <c r="R208" s="140"/>
      <c r="S208" s="140"/>
      <c r="T208" s="140"/>
      <c r="U208" s="140"/>
      <c r="V208" s="140"/>
      <c r="W208" s="140"/>
      <c r="X208" s="140"/>
      <c r="Y208" s="140"/>
      <c r="Z208" s="140"/>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row>
    <row r="209" spans="1:52" x14ac:dyDescent="0.35">
      <c r="A209" s="138"/>
      <c r="B209" s="137"/>
      <c r="C209" s="137"/>
      <c r="D209" s="137"/>
      <c r="E209" s="137"/>
      <c r="F209" s="137"/>
      <c r="G209" s="137"/>
      <c r="H209" s="137"/>
      <c r="I209" s="137"/>
      <c r="J209" s="137"/>
      <c r="K209" s="137"/>
      <c r="L209" s="137"/>
      <c r="M209" s="137"/>
      <c r="N209" s="137"/>
      <c r="O209" s="137"/>
      <c r="P209" s="139"/>
      <c r="Q209" s="139"/>
      <c r="R209" s="140"/>
      <c r="S209" s="140"/>
      <c r="T209" s="140"/>
      <c r="U209" s="140"/>
      <c r="V209" s="140"/>
      <c r="W209" s="140"/>
      <c r="X209" s="140"/>
      <c r="Y209" s="140"/>
      <c r="Z209" s="140"/>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row>
    <row r="210" spans="1:52" x14ac:dyDescent="0.35">
      <c r="A210" s="138"/>
      <c r="B210" s="137"/>
      <c r="C210" s="137"/>
      <c r="D210" s="137"/>
      <c r="E210" s="137"/>
      <c r="F210" s="137"/>
      <c r="G210" s="137"/>
      <c r="H210" s="137"/>
      <c r="I210" s="137"/>
      <c r="J210" s="137"/>
      <c r="K210" s="137"/>
      <c r="L210" s="137"/>
      <c r="M210" s="137"/>
      <c r="N210" s="137"/>
      <c r="O210" s="137"/>
      <c r="P210" s="139"/>
      <c r="Q210" s="139"/>
      <c r="R210" s="140"/>
      <c r="S210" s="140"/>
      <c r="T210" s="140"/>
      <c r="U210" s="140"/>
      <c r="V210" s="140"/>
      <c r="W210" s="140"/>
      <c r="X210" s="140"/>
      <c r="Y210" s="140"/>
      <c r="Z210" s="14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row>
    <row r="211" spans="1:52" x14ac:dyDescent="0.35">
      <c r="A211" s="138"/>
      <c r="B211" s="137"/>
      <c r="C211" s="137"/>
      <c r="D211" s="137"/>
      <c r="E211" s="137"/>
      <c r="F211" s="137"/>
      <c r="G211" s="137"/>
      <c r="H211" s="137"/>
      <c r="I211" s="137"/>
      <c r="J211" s="137"/>
      <c r="K211" s="137"/>
      <c r="L211" s="137"/>
      <c r="M211" s="137"/>
      <c r="N211" s="137"/>
      <c r="O211" s="137"/>
      <c r="P211" s="139"/>
      <c r="Q211" s="139"/>
      <c r="R211" s="140"/>
      <c r="S211" s="140"/>
      <c r="T211" s="140"/>
      <c r="U211" s="140"/>
      <c r="V211" s="140"/>
      <c r="W211" s="140"/>
      <c r="X211" s="140"/>
      <c r="Y211" s="140"/>
      <c r="Z211" s="140"/>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row>
    <row r="212" spans="1:52" x14ac:dyDescent="0.35">
      <c r="A212" s="138"/>
      <c r="B212" s="137"/>
      <c r="C212" s="137"/>
      <c r="D212" s="137"/>
      <c r="E212" s="137"/>
      <c r="F212" s="137"/>
      <c r="G212" s="137"/>
      <c r="H212" s="137"/>
      <c r="I212" s="137"/>
      <c r="J212" s="137"/>
      <c r="K212" s="137"/>
      <c r="L212" s="137"/>
      <c r="M212" s="137"/>
      <c r="N212" s="137"/>
      <c r="O212" s="137"/>
      <c r="P212" s="139"/>
      <c r="Q212" s="139"/>
      <c r="R212" s="140"/>
      <c r="S212" s="140"/>
      <c r="T212" s="140"/>
      <c r="U212" s="140"/>
      <c r="V212" s="140"/>
      <c r="W212" s="140"/>
      <c r="X212" s="140"/>
      <c r="Y212" s="140"/>
      <c r="Z212" s="140"/>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row>
    <row r="213" spans="1:52" x14ac:dyDescent="0.35">
      <c r="A213" s="138"/>
      <c r="B213" s="137"/>
      <c r="C213" s="137"/>
      <c r="D213" s="137"/>
      <c r="E213" s="137"/>
      <c r="F213" s="137"/>
      <c r="G213" s="137"/>
      <c r="H213" s="137"/>
      <c r="I213" s="137"/>
      <c r="J213" s="137"/>
      <c r="K213" s="137"/>
      <c r="L213" s="137"/>
      <c r="M213" s="137"/>
      <c r="N213" s="137"/>
      <c r="O213" s="137"/>
      <c r="P213" s="139"/>
      <c r="Q213" s="139"/>
      <c r="R213" s="140"/>
      <c r="S213" s="140"/>
      <c r="T213" s="140"/>
      <c r="U213" s="140"/>
      <c r="V213" s="140"/>
      <c r="W213" s="140"/>
      <c r="X213" s="140"/>
      <c r="Y213" s="140"/>
      <c r="Z213" s="140"/>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row>
    <row r="214" spans="1:52" x14ac:dyDescent="0.35">
      <c r="A214" s="138"/>
      <c r="B214" s="137"/>
      <c r="C214" s="137"/>
      <c r="D214" s="137"/>
      <c r="E214" s="137"/>
      <c r="F214" s="137"/>
      <c r="G214" s="137"/>
      <c r="H214" s="137"/>
      <c r="I214" s="137"/>
      <c r="J214" s="137"/>
      <c r="K214" s="137"/>
      <c r="L214" s="137"/>
      <c r="M214" s="137"/>
      <c r="N214" s="137"/>
      <c r="O214" s="137"/>
      <c r="P214" s="139"/>
      <c r="Q214" s="139"/>
      <c r="R214" s="140"/>
      <c r="S214" s="140"/>
      <c r="T214" s="140"/>
      <c r="U214" s="140"/>
      <c r="V214" s="140"/>
      <c r="W214" s="140"/>
      <c r="X214" s="140"/>
      <c r="Y214" s="140"/>
      <c r="Z214" s="140"/>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row>
    <row r="215" spans="1:52" x14ac:dyDescent="0.35">
      <c r="A215" s="138"/>
      <c r="B215" s="137"/>
      <c r="C215" s="137"/>
      <c r="D215" s="137"/>
      <c r="E215" s="137"/>
      <c r="F215" s="137"/>
      <c r="G215" s="137"/>
      <c r="H215" s="137"/>
      <c r="I215" s="137"/>
      <c r="J215" s="137"/>
      <c r="K215" s="137"/>
      <c r="L215" s="137"/>
      <c r="M215" s="137"/>
      <c r="N215" s="137"/>
      <c r="O215" s="137"/>
      <c r="P215" s="139"/>
      <c r="Q215" s="139"/>
      <c r="R215" s="140"/>
      <c r="S215" s="140"/>
      <c r="T215" s="140"/>
      <c r="U215" s="140"/>
      <c r="V215" s="140"/>
      <c r="W215" s="140"/>
      <c r="X215" s="140"/>
      <c r="Y215" s="140"/>
      <c r="Z215" s="140"/>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row>
    <row r="216" spans="1:52" x14ac:dyDescent="0.35">
      <c r="A216" s="138"/>
      <c r="B216" s="137"/>
      <c r="C216" s="137"/>
      <c r="D216" s="137"/>
      <c r="E216" s="137"/>
      <c r="F216" s="137"/>
      <c r="G216" s="137"/>
      <c r="H216" s="137"/>
      <c r="I216" s="137"/>
      <c r="J216" s="137"/>
      <c r="K216" s="137"/>
      <c r="L216" s="137"/>
      <c r="M216" s="137"/>
      <c r="N216" s="137"/>
      <c r="O216" s="137"/>
      <c r="P216" s="139"/>
      <c r="Q216" s="139"/>
      <c r="R216" s="140"/>
      <c r="S216" s="140"/>
      <c r="T216" s="140"/>
      <c r="U216" s="140"/>
      <c r="V216" s="140"/>
      <c r="W216" s="140"/>
      <c r="X216" s="140"/>
      <c r="Y216" s="140"/>
      <c r="Z216" s="140"/>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row>
    <row r="217" spans="1:52" x14ac:dyDescent="0.35">
      <c r="A217" s="138"/>
      <c r="B217" s="137"/>
      <c r="C217" s="137"/>
      <c r="D217" s="137"/>
      <c r="E217" s="137"/>
      <c r="F217" s="137"/>
      <c r="G217" s="137"/>
      <c r="H217" s="137"/>
      <c r="I217" s="137"/>
      <c r="J217" s="137"/>
      <c r="K217" s="137"/>
      <c r="L217" s="137"/>
      <c r="M217" s="137"/>
      <c r="N217" s="137"/>
      <c r="O217" s="137"/>
      <c r="P217" s="139"/>
      <c r="Q217" s="139"/>
      <c r="R217" s="140"/>
      <c r="S217" s="140"/>
      <c r="T217" s="140"/>
      <c r="U217" s="140"/>
      <c r="V217" s="140"/>
      <c r="W217" s="140"/>
      <c r="X217" s="140"/>
      <c r="Y217" s="140"/>
      <c r="Z217" s="140"/>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row>
    <row r="218" spans="1:52" x14ac:dyDescent="0.35">
      <c r="A218" s="138"/>
      <c r="B218" s="137"/>
      <c r="C218" s="137"/>
      <c r="D218" s="137"/>
      <c r="E218" s="137"/>
      <c r="F218" s="137"/>
      <c r="G218" s="137"/>
      <c r="H218" s="137"/>
      <c r="I218" s="137"/>
      <c r="J218" s="137"/>
      <c r="K218" s="137"/>
      <c r="L218" s="137"/>
      <c r="M218" s="137"/>
      <c r="N218" s="137"/>
      <c r="O218" s="137"/>
      <c r="P218" s="139"/>
      <c r="Q218" s="139"/>
      <c r="R218" s="140"/>
      <c r="S218" s="140"/>
      <c r="T218" s="140"/>
      <c r="U218" s="140"/>
      <c r="V218" s="140"/>
      <c r="W218" s="140"/>
      <c r="X218" s="140"/>
      <c r="Y218" s="140"/>
      <c r="Z218" s="140"/>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row>
    <row r="219" spans="1:52" x14ac:dyDescent="0.35">
      <c r="A219" s="138"/>
      <c r="B219" s="137"/>
      <c r="C219" s="137"/>
      <c r="D219" s="137"/>
      <c r="E219" s="137"/>
      <c r="F219" s="137"/>
      <c r="G219" s="137"/>
      <c r="H219" s="137"/>
      <c r="I219" s="137"/>
      <c r="J219" s="137"/>
      <c r="K219" s="137"/>
      <c r="L219" s="137"/>
      <c r="M219" s="137"/>
      <c r="N219" s="137"/>
      <c r="O219" s="137"/>
      <c r="P219" s="139"/>
      <c r="Q219" s="139"/>
      <c r="R219" s="140"/>
      <c r="S219" s="140"/>
      <c r="T219" s="140"/>
      <c r="U219" s="140"/>
      <c r="V219" s="140"/>
      <c r="W219" s="140"/>
      <c r="X219" s="140"/>
      <c r="Y219" s="140"/>
      <c r="Z219" s="140"/>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row>
    <row r="220" spans="1:52" x14ac:dyDescent="0.35">
      <c r="A220" s="138"/>
      <c r="B220" s="137"/>
      <c r="C220" s="137"/>
      <c r="D220" s="137"/>
      <c r="E220" s="137"/>
      <c r="F220" s="137"/>
      <c r="G220" s="137"/>
      <c r="H220" s="137"/>
      <c r="I220" s="137"/>
      <c r="J220" s="137"/>
      <c r="K220" s="137"/>
      <c r="L220" s="137"/>
      <c r="M220" s="137"/>
      <c r="N220" s="137"/>
      <c r="O220" s="137"/>
      <c r="P220" s="139"/>
      <c r="Q220" s="139"/>
      <c r="R220" s="140"/>
      <c r="S220" s="140"/>
      <c r="T220" s="140"/>
      <c r="U220" s="140"/>
      <c r="V220" s="140"/>
      <c r="W220" s="140"/>
      <c r="X220" s="140"/>
      <c r="Y220" s="140"/>
      <c r="Z220" s="14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row>
    <row r="221" spans="1:52" x14ac:dyDescent="0.35">
      <c r="A221" s="138"/>
      <c r="B221" s="137"/>
      <c r="C221" s="137"/>
      <c r="D221" s="137"/>
      <c r="E221" s="137"/>
      <c r="F221" s="137"/>
      <c r="G221" s="137"/>
      <c r="H221" s="137"/>
      <c r="I221" s="137"/>
      <c r="J221" s="137"/>
      <c r="K221" s="137"/>
      <c r="L221" s="137"/>
      <c r="M221" s="137"/>
      <c r="N221" s="137"/>
      <c r="O221" s="137"/>
      <c r="P221" s="139"/>
      <c r="Q221" s="139"/>
      <c r="R221" s="140"/>
      <c r="S221" s="140"/>
      <c r="T221" s="140"/>
      <c r="U221" s="140"/>
      <c r="V221" s="140"/>
      <c r="W221" s="140"/>
      <c r="X221" s="140"/>
      <c r="Y221" s="140"/>
      <c r="Z221" s="140"/>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row>
    <row r="222" spans="1:52" x14ac:dyDescent="0.35">
      <c r="A222" s="138"/>
      <c r="B222" s="137"/>
      <c r="C222" s="137"/>
      <c r="D222" s="137"/>
      <c r="E222" s="137"/>
      <c r="F222" s="137"/>
      <c r="G222" s="137"/>
      <c r="H222" s="137"/>
      <c r="I222" s="137"/>
      <c r="J222" s="137"/>
      <c r="K222" s="137"/>
      <c r="L222" s="137"/>
      <c r="M222" s="137"/>
      <c r="N222" s="137"/>
      <c r="O222" s="137"/>
      <c r="P222" s="139"/>
      <c r="Q222" s="139"/>
      <c r="R222" s="140"/>
      <c r="S222" s="140"/>
      <c r="T222" s="140"/>
      <c r="U222" s="140"/>
      <c r="V222" s="140"/>
      <c r="W222" s="140"/>
      <c r="X222" s="140"/>
      <c r="Y222" s="140"/>
      <c r="Z222" s="140"/>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row>
    <row r="223" spans="1:52" x14ac:dyDescent="0.35">
      <c r="A223" s="138"/>
      <c r="B223" s="137"/>
      <c r="C223" s="137"/>
      <c r="D223" s="137"/>
      <c r="E223" s="137"/>
      <c r="F223" s="137"/>
      <c r="G223" s="137"/>
      <c r="H223" s="137"/>
      <c r="I223" s="137"/>
      <c r="J223" s="137"/>
      <c r="K223" s="137"/>
      <c r="L223" s="137"/>
      <c r="M223" s="137"/>
      <c r="N223" s="137"/>
      <c r="O223" s="137"/>
      <c r="P223" s="139"/>
      <c r="Q223" s="139"/>
      <c r="R223" s="140"/>
      <c r="S223" s="140"/>
      <c r="T223" s="140"/>
      <c r="U223" s="140"/>
      <c r="V223" s="140"/>
      <c r="W223" s="140"/>
      <c r="X223" s="140"/>
      <c r="Y223" s="140"/>
      <c r="Z223" s="140"/>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row>
    <row r="224" spans="1:52" x14ac:dyDescent="0.35">
      <c r="A224" s="138"/>
      <c r="B224" s="137"/>
      <c r="C224" s="137"/>
      <c r="D224" s="137"/>
      <c r="E224" s="137"/>
      <c r="F224" s="137"/>
      <c r="G224" s="137"/>
      <c r="H224" s="137"/>
      <c r="I224" s="137"/>
      <c r="J224" s="137"/>
      <c r="K224" s="137"/>
      <c r="L224" s="137"/>
      <c r="M224" s="137"/>
      <c r="N224" s="137"/>
      <c r="O224" s="137"/>
      <c r="P224" s="139"/>
      <c r="Q224" s="139"/>
      <c r="R224" s="140"/>
      <c r="S224" s="140"/>
      <c r="T224" s="140"/>
      <c r="U224" s="140"/>
      <c r="V224" s="140"/>
      <c r="W224" s="140"/>
      <c r="X224" s="140"/>
      <c r="Y224" s="140"/>
      <c r="Z224" s="140"/>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row>
    <row r="225" spans="1:52" x14ac:dyDescent="0.35">
      <c r="A225" s="138"/>
      <c r="B225" s="137"/>
      <c r="C225" s="137"/>
      <c r="D225" s="137"/>
      <c r="E225" s="137"/>
      <c r="F225" s="137"/>
      <c r="G225" s="137"/>
      <c r="H225" s="137"/>
      <c r="I225" s="137"/>
      <c r="J225" s="137"/>
      <c r="K225" s="137"/>
      <c r="L225" s="137"/>
      <c r="M225" s="137"/>
      <c r="N225" s="137"/>
      <c r="O225" s="137"/>
      <c r="P225" s="139"/>
      <c r="Q225" s="139"/>
      <c r="R225" s="140"/>
      <c r="S225" s="140"/>
      <c r="T225" s="140"/>
      <c r="U225" s="140"/>
      <c r="V225" s="140"/>
      <c r="W225" s="140"/>
      <c r="X225" s="140"/>
      <c r="Y225" s="140"/>
      <c r="Z225" s="140"/>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row>
    <row r="226" spans="1:52" x14ac:dyDescent="0.35">
      <c r="A226" s="138"/>
      <c r="B226" s="137"/>
      <c r="C226" s="137"/>
      <c r="D226" s="137"/>
      <c r="E226" s="137"/>
      <c r="F226" s="137"/>
      <c r="G226" s="137"/>
      <c r="H226" s="137"/>
      <c r="I226" s="137"/>
      <c r="J226" s="137"/>
      <c r="K226" s="137"/>
      <c r="L226" s="137"/>
      <c r="M226" s="137"/>
      <c r="N226" s="137"/>
      <c r="O226" s="137"/>
      <c r="P226" s="139"/>
      <c r="Q226" s="139"/>
      <c r="R226" s="140"/>
      <c r="S226" s="140"/>
      <c r="T226" s="140"/>
      <c r="U226" s="140"/>
      <c r="V226" s="140"/>
      <c r="W226" s="140"/>
      <c r="X226" s="140"/>
      <c r="Y226" s="140"/>
      <c r="Z226" s="140"/>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row>
    <row r="227" spans="1:52" x14ac:dyDescent="0.35">
      <c r="A227" s="138"/>
      <c r="B227" s="137"/>
      <c r="C227" s="137"/>
      <c r="D227" s="137"/>
      <c r="E227" s="137"/>
      <c r="F227" s="137"/>
      <c r="G227" s="137"/>
      <c r="H227" s="137"/>
      <c r="I227" s="137"/>
      <c r="J227" s="137"/>
      <c r="K227" s="137"/>
      <c r="L227" s="137"/>
      <c r="M227" s="137"/>
      <c r="N227" s="137"/>
      <c r="O227" s="137"/>
      <c r="P227" s="139"/>
      <c r="Q227" s="139"/>
      <c r="R227" s="140"/>
      <c r="S227" s="140"/>
      <c r="T227" s="140"/>
      <c r="U227" s="140"/>
      <c r="V227" s="140"/>
      <c r="W227" s="140"/>
      <c r="X227" s="140"/>
      <c r="Y227" s="140"/>
      <c r="Z227" s="140"/>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row>
    <row r="228" spans="1:52" x14ac:dyDescent="0.35">
      <c r="A228" s="138"/>
      <c r="B228" s="137"/>
      <c r="C228" s="137"/>
      <c r="D228" s="137"/>
      <c r="E228" s="137"/>
      <c r="F228" s="137"/>
      <c r="G228" s="137"/>
      <c r="H228" s="137"/>
      <c r="I228" s="137"/>
      <c r="J228" s="137"/>
      <c r="K228" s="137"/>
      <c r="L228" s="137"/>
      <c r="M228" s="137"/>
      <c r="N228" s="137"/>
      <c r="O228" s="137"/>
      <c r="P228" s="139"/>
      <c r="Q228" s="139"/>
      <c r="R228" s="140"/>
      <c r="S228" s="140"/>
      <c r="T228" s="140"/>
      <c r="U228" s="140"/>
      <c r="V228" s="140"/>
      <c r="W228" s="140"/>
      <c r="X228" s="140"/>
      <c r="Y228" s="140"/>
      <c r="Z228" s="140"/>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row>
    <row r="229" spans="1:52" x14ac:dyDescent="0.35">
      <c r="A229" s="138"/>
      <c r="B229" s="137"/>
      <c r="C229" s="137"/>
      <c r="D229" s="137"/>
      <c r="E229" s="137"/>
      <c r="F229" s="137"/>
      <c r="G229" s="137"/>
      <c r="H229" s="137"/>
      <c r="I229" s="137"/>
      <c r="J229" s="137"/>
      <c r="K229" s="137"/>
      <c r="L229" s="137"/>
      <c r="M229" s="137"/>
      <c r="N229" s="137"/>
      <c r="O229" s="137"/>
      <c r="P229" s="139"/>
      <c r="Q229" s="139"/>
      <c r="R229" s="140"/>
      <c r="S229" s="140"/>
      <c r="T229" s="140"/>
      <c r="U229" s="140"/>
      <c r="V229" s="140"/>
      <c r="W229" s="140"/>
      <c r="X229" s="140"/>
      <c r="Y229" s="140"/>
      <c r="Z229" s="140"/>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row>
    <row r="230" spans="1:52" x14ac:dyDescent="0.35">
      <c r="A230" s="138"/>
      <c r="B230" s="137"/>
      <c r="C230" s="137"/>
      <c r="D230" s="137"/>
      <c r="E230" s="137"/>
      <c r="F230" s="137"/>
      <c r="G230" s="137"/>
      <c r="H230" s="137"/>
      <c r="I230" s="137"/>
      <c r="J230" s="137"/>
      <c r="K230" s="137"/>
      <c r="L230" s="137"/>
      <c r="M230" s="137"/>
      <c r="N230" s="137"/>
      <c r="O230" s="137"/>
      <c r="P230" s="139"/>
      <c r="Q230" s="139"/>
      <c r="R230" s="140"/>
      <c r="S230" s="140"/>
      <c r="T230" s="140"/>
      <c r="U230" s="140"/>
      <c r="V230" s="140"/>
      <c r="W230" s="140"/>
      <c r="X230" s="140"/>
      <c r="Y230" s="140"/>
      <c r="Z230" s="14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row>
    <row r="231" spans="1:52" x14ac:dyDescent="0.35">
      <c r="A231" s="138"/>
      <c r="B231" s="137"/>
      <c r="C231" s="137"/>
      <c r="D231" s="137"/>
      <c r="E231" s="137"/>
      <c r="F231" s="137"/>
      <c r="G231" s="137"/>
      <c r="H231" s="137"/>
      <c r="I231" s="137"/>
      <c r="J231" s="137"/>
      <c r="K231" s="137"/>
      <c r="L231" s="137"/>
      <c r="M231" s="137"/>
      <c r="N231" s="137"/>
      <c r="O231" s="137"/>
      <c r="P231" s="139"/>
      <c r="Q231" s="139"/>
      <c r="R231" s="140"/>
      <c r="S231" s="140"/>
      <c r="T231" s="140"/>
      <c r="U231" s="140"/>
      <c r="V231" s="140"/>
      <c r="W231" s="140"/>
      <c r="X231" s="140"/>
      <c r="Y231" s="140"/>
      <c r="Z231" s="140"/>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row>
    <row r="232" spans="1:52" x14ac:dyDescent="0.35">
      <c r="A232" s="138"/>
      <c r="B232" s="137"/>
      <c r="C232" s="137"/>
      <c r="D232" s="137"/>
      <c r="E232" s="137"/>
      <c r="F232" s="137"/>
      <c r="G232" s="137"/>
      <c r="H232" s="137"/>
      <c r="I232" s="137"/>
      <c r="J232" s="137"/>
      <c r="K232" s="137"/>
      <c r="L232" s="137"/>
      <c r="M232" s="137"/>
      <c r="N232" s="137"/>
      <c r="O232" s="137"/>
      <c r="P232" s="139"/>
      <c r="Q232" s="139"/>
      <c r="R232" s="140"/>
      <c r="S232" s="140"/>
      <c r="T232" s="140"/>
      <c r="U232" s="140"/>
      <c r="V232" s="140"/>
      <c r="W232" s="140"/>
      <c r="X232" s="140"/>
      <c r="Y232" s="140"/>
      <c r="Z232" s="140"/>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row>
    <row r="233" spans="1:52" x14ac:dyDescent="0.35">
      <c r="A233" s="138"/>
      <c r="B233" s="137"/>
      <c r="C233" s="137"/>
      <c r="D233" s="137"/>
      <c r="E233" s="137"/>
      <c r="F233" s="137"/>
      <c r="G233" s="137"/>
      <c r="H233" s="137"/>
      <c r="I233" s="137"/>
      <c r="J233" s="137"/>
      <c r="K233" s="137"/>
      <c r="L233" s="137"/>
      <c r="M233" s="137"/>
      <c r="N233" s="137"/>
      <c r="O233" s="137"/>
      <c r="P233" s="139"/>
      <c r="Q233" s="139"/>
      <c r="R233" s="140"/>
      <c r="S233" s="140"/>
      <c r="T233" s="140"/>
      <c r="U233" s="140"/>
      <c r="V233" s="140"/>
      <c r="W233" s="140"/>
      <c r="X233" s="140"/>
      <c r="Y233" s="140"/>
      <c r="Z233" s="140"/>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row>
    <row r="234" spans="1:52" x14ac:dyDescent="0.35">
      <c r="A234" s="138"/>
      <c r="B234" s="137"/>
      <c r="C234" s="137"/>
      <c r="D234" s="137"/>
      <c r="E234" s="137"/>
      <c r="F234" s="137"/>
      <c r="G234" s="137"/>
      <c r="H234" s="137"/>
      <c r="I234" s="137"/>
      <c r="J234" s="137"/>
      <c r="K234" s="137"/>
      <c r="L234" s="137"/>
      <c r="M234" s="137"/>
      <c r="N234" s="137"/>
      <c r="O234" s="137"/>
      <c r="P234" s="139"/>
      <c r="Q234" s="139"/>
      <c r="R234" s="140"/>
      <c r="S234" s="140"/>
      <c r="T234" s="140"/>
      <c r="U234" s="140"/>
      <c r="V234" s="140"/>
      <c r="W234" s="140"/>
      <c r="X234" s="140"/>
      <c r="Y234" s="140"/>
      <c r="Z234" s="140"/>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row>
    <row r="235" spans="1:52" x14ac:dyDescent="0.35">
      <c r="A235" s="138"/>
      <c r="B235" s="137"/>
      <c r="C235" s="137"/>
      <c r="D235" s="137"/>
      <c r="E235" s="137"/>
      <c r="F235" s="137"/>
      <c r="G235" s="137"/>
      <c r="H235" s="137"/>
      <c r="I235" s="137"/>
      <c r="J235" s="137"/>
      <c r="K235" s="137"/>
      <c r="L235" s="137"/>
      <c r="M235" s="137"/>
      <c r="N235" s="137"/>
      <c r="O235" s="137"/>
      <c r="P235" s="139"/>
      <c r="Q235" s="139"/>
      <c r="R235" s="140"/>
      <c r="S235" s="140"/>
      <c r="T235" s="140"/>
      <c r="U235" s="140"/>
      <c r="V235" s="140"/>
      <c r="W235" s="140"/>
      <c r="X235" s="140"/>
      <c r="Y235" s="140"/>
      <c r="Z235" s="140"/>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row>
    <row r="236" spans="1:52" x14ac:dyDescent="0.35">
      <c r="A236" s="138"/>
      <c r="B236" s="137"/>
      <c r="C236" s="137"/>
      <c r="D236" s="137"/>
      <c r="E236" s="137"/>
      <c r="F236" s="137"/>
      <c r="G236" s="137"/>
      <c r="H236" s="137"/>
      <c r="I236" s="137"/>
      <c r="J236" s="137"/>
      <c r="K236" s="137"/>
      <c r="L236" s="137"/>
      <c r="M236" s="137"/>
      <c r="N236" s="137"/>
      <c r="O236" s="137"/>
      <c r="P236" s="139"/>
      <c r="Q236" s="139"/>
      <c r="R236" s="140"/>
      <c r="S236" s="140"/>
      <c r="T236" s="140"/>
      <c r="U236" s="140"/>
      <c r="V236" s="140"/>
      <c r="W236" s="140"/>
      <c r="X236" s="140"/>
      <c r="Y236" s="140"/>
      <c r="Z236" s="140"/>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row>
    <row r="237" spans="1:52" x14ac:dyDescent="0.35">
      <c r="A237" s="138"/>
      <c r="B237" s="137"/>
      <c r="C237" s="137"/>
      <c r="D237" s="137"/>
      <c r="E237" s="137"/>
      <c r="F237" s="137"/>
      <c r="G237" s="137"/>
      <c r="H237" s="137"/>
      <c r="I237" s="137"/>
      <c r="J237" s="137"/>
      <c r="K237" s="137"/>
      <c r="L237" s="137"/>
      <c r="M237" s="137"/>
      <c r="N237" s="137"/>
      <c r="O237" s="137"/>
      <c r="P237" s="139"/>
      <c r="Q237" s="139"/>
      <c r="R237" s="140"/>
      <c r="S237" s="140"/>
      <c r="T237" s="140"/>
      <c r="U237" s="140"/>
      <c r="V237" s="140"/>
      <c r="W237" s="140"/>
      <c r="X237" s="140"/>
      <c r="Y237" s="140"/>
      <c r="Z237" s="140"/>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row>
    <row r="238" spans="1:52" x14ac:dyDescent="0.35">
      <c r="A238" s="138"/>
      <c r="B238" s="137"/>
      <c r="C238" s="137"/>
      <c r="D238" s="137"/>
      <c r="E238" s="137"/>
      <c r="F238" s="137"/>
      <c r="G238" s="137"/>
      <c r="H238" s="137"/>
      <c r="I238" s="137"/>
      <c r="J238" s="137"/>
      <c r="K238" s="137"/>
      <c r="L238" s="137"/>
      <c r="M238" s="137"/>
      <c r="N238" s="137"/>
      <c r="O238" s="137"/>
      <c r="P238" s="139"/>
      <c r="Q238" s="139"/>
      <c r="R238" s="140"/>
      <c r="S238" s="140"/>
      <c r="T238" s="140"/>
      <c r="U238" s="140"/>
      <c r="V238" s="140"/>
      <c r="W238" s="140"/>
      <c r="X238" s="140"/>
      <c r="Y238" s="140"/>
      <c r="Z238" s="140"/>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row>
    <row r="239" spans="1:52" x14ac:dyDescent="0.35">
      <c r="A239" s="138"/>
      <c r="B239" s="137"/>
      <c r="C239" s="137"/>
      <c r="D239" s="137"/>
      <c r="E239" s="137"/>
      <c r="F239" s="137"/>
      <c r="G239" s="137"/>
      <c r="H239" s="137"/>
      <c r="I239" s="137"/>
      <c r="J239" s="137"/>
      <c r="K239" s="137"/>
      <c r="L239" s="137"/>
      <c r="M239" s="137"/>
      <c r="N239" s="137"/>
      <c r="O239" s="137"/>
      <c r="P239" s="139"/>
      <c r="Q239" s="139"/>
      <c r="R239" s="140"/>
      <c r="S239" s="140"/>
      <c r="T239" s="140"/>
      <c r="U239" s="140"/>
      <c r="V239" s="140"/>
      <c r="W239" s="140"/>
      <c r="X239" s="140"/>
      <c r="Y239" s="140"/>
      <c r="Z239" s="140"/>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row>
    <row r="240" spans="1:52" x14ac:dyDescent="0.35">
      <c r="A240" s="138"/>
      <c r="B240" s="137"/>
      <c r="C240" s="137"/>
      <c r="D240" s="137"/>
      <c r="E240" s="137"/>
      <c r="F240" s="137"/>
      <c r="G240" s="137"/>
      <c r="H240" s="137"/>
      <c r="I240" s="137"/>
      <c r="J240" s="137"/>
      <c r="K240" s="137"/>
      <c r="L240" s="137"/>
      <c r="M240" s="137"/>
      <c r="N240" s="137"/>
      <c r="O240" s="137"/>
      <c r="P240" s="139"/>
      <c r="Q240" s="139"/>
      <c r="R240" s="140"/>
      <c r="S240" s="140"/>
      <c r="T240" s="140"/>
      <c r="U240" s="140"/>
      <c r="V240" s="140"/>
      <c r="W240" s="140"/>
      <c r="X240" s="140"/>
      <c r="Y240" s="140"/>
      <c r="Z240" s="1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row>
    <row r="241" spans="1:52" x14ac:dyDescent="0.35">
      <c r="A241" s="138"/>
      <c r="B241" s="137"/>
      <c r="C241" s="137"/>
      <c r="D241" s="137"/>
      <c r="E241" s="137"/>
      <c r="F241" s="137"/>
      <c r="G241" s="137"/>
      <c r="H241" s="137"/>
      <c r="I241" s="137"/>
      <c r="J241" s="137"/>
      <c r="K241" s="137"/>
      <c r="L241" s="137"/>
      <c r="M241" s="137"/>
      <c r="N241" s="137"/>
      <c r="O241" s="137"/>
      <c r="P241" s="139"/>
      <c r="Q241" s="139"/>
      <c r="R241" s="140"/>
      <c r="S241" s="140"/>
      <c r="T241" s="140"/>
      <c r="U241" s="140"/>
      <c r="V241" s="140"/>
      <c r="W241" s="140"/>
      <c r="X241" s="140"/>
      <c r="Y241" s="140"/>
      <c r="Z241" s="140"/>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row>
    <row r="242" spans="1:52" x14ac:dyDescent="0.35">
      <c r="A242" s="138"/>
      <c r="B242" s="137"/>
      <c r="C242" s="137"/>
      <c r="D242" s="137"/>
      <c r="E242" s="137"/>
      <c r="F242" s="137"/>
      <c r="G242" s="137"/>
      <c r="H242" s="137"/>
      <c r="I242" s="137"/>
      <c r="J242" s="137"/>
      <c r="K242" s="137"/>
      <c r="L242" s="137"/>
      <c r="M242" s="137"/>
      <c r="N242" s="137"/>
      <c r="O242" s="137"/>
      <c r="P242" s="139"/>
      <c r="Q242" s="139"/>
      <c r="R242" s="140"/>
      <c r="S242" s="140"/>
      <c r="T242" s="140"/>
      <c r="U242" s="140"/>
      <c r="V242" s="140"/>
      <c r="W242" s="140"/>
      <c r="X242" s="140"/>
      <c r="Y242" s="140"/>
      <c r="Z242" s="140"/>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row>
    <row r="243" spans="1:52" x14ac:dyDescent="0.35">
      <c r="A243" s="138"/>
      <c r="B243" s="137"/>
      <c r="C243" s="137"/>
      <c r="D243" s="137"/>
      <c r="E243" s="137"/>
      <c r="F243" s="137"/>
      <c r="G243" s="137"/>
      <c r="H243" s="137"/>
      <c r="I243" s="137"/>
      <c r="J243" s="137"/>
      <c r="K243" s="137"/>
      <c r="L243" s="137"/>
      <c r="M243" s="137"/>
      <c r="N243" s="137"/>
      <c r="O243" s="137"/>
      <c r="P243" s="139"/>
      <c r="Q243" s="139"/>
      <c r="R243" s="140"/>
      <c r="S243" s="140"/>
      <c r="T243" s="140"/>
      <c r="U243" s="140"/>
      <c r="V243" s="140"/>
      <c r="W243" s="140"/>
      <c r="X243" s="140"/>
      <c r="Y243" s="140"/>
      <c r="Z243" s="140"/>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row>
    <row r="244" spans="1:52" x14ac:dyDescent="0.35">
      <c r="A244" s="138"/>
      <c r="B244" s="137"/>
      <c r="C244" s="137"/>
      <c r="D244" s="137"/>
      <c r="E244" s="137"/>
      <c r="F244" s="137"/>
      <c r="G244" s="137"/>
      <c r="H244" s="137"/>
      <c r="I244" s="137"/>
      <c r="J244" s="137"/>
      <c r="K244" s="137"/>
      <c r="L244" s="137"/>
      <c r="M244" s="137"/>
      <c r="N244" s="137"/>
      <c r="O244" s="137"/>
      <c r="P244" s="139"/>
      <c r="Q244" s="139"/>
      <c r="R244" s="140"/>
      <c r="S244" s="140"/>
      <c r="T244" s="140"/>
      <c r="U244" s="140"/>
      <c r="V244" s="140"/>
      <c r="W244" s="140"/>
      <c r="X244" s="140"/>
      <c r="Y244" s="140"/>
      <c r="Z244" s="140"/>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row>
    <row r="245" spans="1:52" x14ac:dyDescent="0.35">
      <c r="A245" s="138"/>
      <c r="B245" s="137"/>
      <c r="C245" s="137"/>
      <c r="D245" s="137"/>
      <c r="E245" s="137"/>
      <c r="F245" s="137"/>
      <c r="G245" s="137"/>
      <c r="H245" s="137"/>
      <c r="I245" s="137"/>
      <c r="J245" s="137"/>
      <c r="K245" s="137"/>
      <c r="L245" s="137"/>
      <c r="M245" s="137"/>
      <c r="N245" s="137"/>
      <c r="O245" s="137"/>
      <c r="P245" s="139"/>
      <c r="Q245" s="139"/>
      <c r="R245" s="140"/>
      <c r="S245" s="140"/>
      <c r="T245" s="140"/>
      <c r="U245" s="140"/>
      <c r="V245" s="140"/>
      <c r="W245" s="140"/>
      <c r="X245" s="140"/>
      <c r="Y245" s="140"/>
      <c r="Z245" s="140"/>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row>
    <row r="246" spans="1:52" x14ac:dyDescent="0.35">
      <c r="A246" s="138"/>
      <c r="B246" s="137"/>
      <c r="C246" s="137"/>
      <c r="D246" s="137"/>
      <c r="E246" s="137"/>
      <c r="F246" s="137"/>
      <c r="G246" s="137"/>
      <c r="H246" s="137"/>
      <c r="I246" s="137"/>
      <c r="J246" s="137"/>
      <c r="K246" s="137"/>
      <c r="L246" s="137"/>
      <c r="M246" s="137"/>
      <c r="N246" s="137"/>
      <c r="O246" s="137"/>
      <c r="P246" s="139"/>
      <c r="Q246" s="139"/>
      <c r="R246" s="140"/>
      <c r="S246" s="140"/>
      <c r="T246" s="140"/>
      <c r="U246" s="140"/>
      <c r="V246" s="140"/>
      <c r="W246" s="140"/>
      <c r="X246" s="140"/>
      <c r="Y246" s="140"/>
      <c r="Z246" s="140"/>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row>
    <row r="247" spans="1:52" x14ac:dyDescent="0.35">
      <c r="A247" s="138"/>
      <c r="B247" s="137"/>
      <c r="C247" s="137"/>
      <c r="D247" s="137"/>
      <c r="E247" s="137"/>
      <c r="F247" s="137"/>
      <c r="G247" s="137"/>
      <c r="H247" s="137"/>
      <c r="I247" s="137"/>
      <c r="J247" s="137"/>
      <c r="K247" s="137"/>
      <c r="L247" s="137"/>
      <c r="M247" s="137"/>
      <c r="N247" s="137"/>
      <c r="O247" s="137"/>
      <c r="P247" s="139"/>
      <c r="Q247" s="139"/>
      <c r="R247" s="140"/>
      <c r="S247" s="140"/>
      <c r="T247" s="140"/>
      <c r="U247" s="140"/>
      <c r="V247" s="140"/>
      <c r="W247" s="140"/>
      <c r="X247" s="140"/>
      <c r="Y247" s="140"/>
      <c r="Z247" s="140"/>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row>
    <row r="248" spans="1:52" x14ac:dyDescent="0.35">
      <c r="A248" s="138"/>
      <c r="B248" s="137"/>
      <c r="C248" s="137"/>
      <c r="D248" s="137"/>
      <c r="E248" s="137"/>
      <c r="F248" s="137"/>
      <c r="G248" s="137"/>
      <c r="H248" s="137"/>
      <c r="I248" s="137"/>
      <c r="J248" s="137"/>
      <c r="K248" s="137"/>
      <c r="L248" s="137"/>
      <c r="M248" s="137"/>
      <c r="N248" s="137"/>
      <c r="O248" s="137"/>
      <c r="P248" s="139"/>
      <c r="Q248" s="139"/>
      <c r="R248" s="140"/>
      <c r="S248" s="140"/>
      <c r="T248" s="140"/>
      <c r="U248" s="140"/>
      <c r="V248" s="140"/>
      <c r="W248" s="140"/>
      <c r="X248" s="140"/>
      <c r="Y248" s="140"/>
      <c r="Z248" s="140"/>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row>
    <row r="249" spans="1:52" x14ac:dyDescent="0.35">
      <c r="A249" s="138"/>
      <c r="B249" s="137"/>
      <c r="C249" s="137"/>
      <c r="D249" s="137"/>
      <c r="E249" s="137"/>
      <c r="F249" s="137"/>
      <c r="G249" s="137"/>
      <c r="H249" s="137"/>
      <c r="I249" s="137"/>
      <c r="J249" s="137"/>
      <c r="K249" s="137"/>
      <c r="L249" s="137"/>
      <c r="M249" s="137"/>
      <c r="N249" s="137"/>
      <c r="O249" s="137"/>
      <c r="P249" s="139"/>
      <c r="Q249" s="139"/>
      <c r="R249" s="140"/>
      <c r="S249" s="140"/>
      <c r="T249" s="140"/>
      <c r="U249" s="140"/>
      <c r="V249" s="140"/>
      <c r="W249" s="140"/>
      <c r="X249" s="140"/>
      <c r="Y249" s="140"/>
      <c r="Z249" s="140"/>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row>
    <row r="250" spans="1:52" x14ac:dyDescent="0.35">
      <c r="A250" s="138"/>
      <c r="B250" s="137"/>
      <c r="C250" s="137"/>
      <c r="D250" s="137"/>
      <c r="E250" s="137"/>
      <c r="F250" s="137"/>
      <c r="G250" s="137"/>
      <c r="H250" s="137"/>
      <c r="I250" s="137"/>
      <c r="J250" s="137"/>
      <c r="K250" s="137"/>
      <c r="L250" s="137"/>
      <c r="M250" s="137"/>
      <c r="N250" s="137"/>
      <c r="O250" s="137"/>
      <c r="P250" s="139"/>
      <c r="Q250" s="139"/>
      <c r="R250" s="140"/>
      <c r="S250" s="140"/>
      <c r="T250" s="140"/>
      <c r="U250" s="140"/>
      <c r="V250" s="140"/>
      <c r="W250" s="140"/>
      <c r="X250" s="140"/>
      <c r="Y250" s="140"/>
      <c r="Z250" s="14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row>
    <row r="251" spans="1:52" x14ac:dyDescent="0.35">
      <c r="A251" s="138"/>
      <c r="B251" s="137"/>
      <c r="C251" s="137"/>
      <c r="D251" s="137"/>
      <c r="E251" s="137"/>
      <c r="F251" s="137"/>
      <c r="G251" s="137"/>
      <c r="H251" s="137"/>
      <c r="I251" s="137"/>
      <c r="J251" s="137"/>
      <c r="K251" s="137"/>
      <c r="L251" s="137"/>
      <c r="M251" s="137"/>
      <c r="N251" s="137"/>
      <c r="O251" s="137"/>
      <c r="P251" s="139"/>
      <c r="Q251" s="139"/>
      <c r="R251" s="140"/>
      <c r="S251" s="140"/>
      <c r="T251" s="140"/>
      <c r="U251" s="140"/>
      <c r="V251" s="140"/>
      <c r="W251" s="140"/>
      <c r="X251" s="140"/>
      <c r="Y251" s="140"/>
      <c r="Z251" s="140"/>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row>
    <row r="252" spans="1:52" x14ac:dyDescent="0.35">
      <c r="A252" s="138"/>
      <c r="B252" s="137"/>
      <c r="C252" s="137"/>
      <c r="D252" s="137"/>
      <c r="E252" s="137"/>
      <c r="F252" s="137"/>
      <c r="G252" s="137"/>
      <c r="H252" s="137"/>
      <c r="I252" s="137"/>
      <c r="J252" s="137"/>
      <c r="K252" s="137"/>
      <c r="L252" s="137"/>
      <c r="M252" s="137"/>
      <c r="N252" s="137"/>
      <c r="O252" s="137"/>
      <c r="P252" s="139"/>
      <c r="Q252" s="139"/>
      <c r="R252" s="140"/>
      <c r="S252" s="140"/>
      <c r="T252" s="140"/>
      <c r="U252" s="140"/>
      <c r="V252" s="140"/>
      <c r="W252" s="140"/>
      <c r="X252" s="140"/>
      <c r="Y252" s="140"/>
      <c r="Z252" s="140"/>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row>
    <row r="253" spans="1:52" x14ac:dyDescent="0.35">
      <c r="A253" s="138"/>
      <c r="B253" s="137"/>
      <c r="C253" s="137"/>
      <c r="D253" s="137"/>
      <c r="E253" s="137"/>
      <c r="F253" s="137"/>
      <c r="G253" s="137"/>
      <c r="H253" s="137"/>
      <c r="I253" s="137"/>
      <c r="J253" s="137"/>
      <c r="K253" s="137"/>
      <c r="L253" s="137"/>
      <c r="M253" s="137"/>
      <c r="N253" s="137"/>
      <c r="O253" s="137"/>
      <c r="P253" s="139"/>
      <c r="Q253" s="139"/>
      <c r="R253" s="140"/>
      <c r="S253" s="140"/>
      <c r="T253" s="140"/>
      <c r="U253" s="140"/>
      <c r="V253" s="140"/>
      <c r="W253" s="140"/>
      <c r="X253" s="140"/>
      <c r="Y253" s="140"/>
      <c r="Z253" s="140"/>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row>
    <row r="254" spans="1:52" x14ac:dyDescent="0.35">
      <c r="A254" s="138"/>
      <c r="B254" s="137"/>
      <c r="C254" s="137"/>
      <c r="D254" s="137"/>
      <c r="E254" s="137"/>
      <c r="F254" s="137"/>
      <c r="G254" s="137"/>
      <c r="H254" s="137"/>
      <c r="I254" s="137"/>
      <c r="J254" s="137"/>
      <c r="K254" s="137"/>
      <c r="L254" s="137"/>
      <c r="M254" s="137"/>
      <c r="N254" s="137"/>
      <c r="O254" s="137"/>
      <c r="P254" s="139"/>
      <c r="Q254" s="139"/>
      <c r="R254" s="140"/>
      <c r="S254" s="140"/>
      <c r="T254" s="140"/>
      <c r="U254" s="140"/>
      <c r="V254" s="140"/>
      <c r="W254" s="140"/>
      <c r="X254" s="140"/>
      <c r="Y254" s="140"/>
      <c r="Z254" s="140"/>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row>
    <row r="255" spans="1:52" x14ac:dyDescent="0.35">
      <c r="A255" s="138"/>
      <c r="B255" s="137"/>
      <c r="C255" s="137"/>
      <c r="D255" s="137"/>
      <c r="E255" s="137"/>
      <c r="F255" s="137"/>
      <c r="G255" s="137"/>
      <c r="H255" s="137"/>
      <c r="I255" s="137"/>
      <c r="J255" s="137"/>
      <c r="K255" s="137"/>
      <c r="L255" s="137"/>
      <c r="M255" s="137"/>
      <c r="N255" s="137"/>
      <c r="O255" s="137"/>
      <c r="P255" s="139"/>
      <c r="Q255" s="139"/>
      <c r="R255" s="140"/>
      <c r="S255" s="140"/>
      <c r="T255" s="140"/>
      <c r="U255" s="140"/>
      <c r="V255" s="140"/>
      <c r="W255" s="140"/>
      <c r="X255" s="140"/>
      <c r="Y255" s="140"/>
      <c r="Z255" s="140"/>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row>
    <row r="256" spans="1:52" x14ac:dyDescent="0.35">
      <c r="A256" s="138"/>
      <c r="B256" s="137"/>
      <c r="C256" s="137"/>
      <c r="D256" s="137"/>
      <c r="E256" s="137"/>
      <c r="F256" s="137"/>
      <c r="G256" s="137"/>
      <c r="H256" s="137"/>
      <c r="I256" s="137"/>
      <c r="J256" s="137"/>
      <c r="K256" s="137"/>
      <c r="L256" s="137"/>
      <c r="M256" s="137"/>
      <c r="N256" s="137"/>
      <c r="O256" s="137"/>
      <c r="P256" s="139"/>
      <c r="Q256" s="139"/>
      <c r="R256" s="140"/>
      <c r="S256" s="140"/>
      <c r="T256" s="140"/>
      <c r="U256" s="140"/>
      <c r="V256" s="140"/>
      <c r="W256" s="140"/>
      <c r="X256" s="140"/>
      <c r="Y256" s="140"/>
      <c r="Z256" s="140"/>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row>
    <row r="257" spans="1:52" x14ac:dyDescent="0.35">
      <c r="A257" s="138"/>
      <c r="B257" s="137"/>
      <c r="C257" s="137"/>
      <c r="D257" s="137"/>
      <c r="E257" s="137"/>
      <c r="F257" s="137"/>
      <c r="G257" s="137"/>
      <c r="H257" s="137"/>
      <c r="I257" s="137"/>
      <c r="J257" s="137"/>
      <c r="K257" s="137"/>
      <c r="L257" s="137"/>
      <c r="M257" s="137"/>
      <c r="N257" s="137"/>
      <c r="O257" s="137"/>
      <c r="P257" s="139"/>
      <c r="Q257" s="139"/>
      <c r="R257" s="140"/>
      <c r="S257" s="140"/>
      <c r="T257" s="140"/>
      <c r="U257" s="140"/>
      <c r="V257" s="140"/>
      <c r="W257" s="140"/>
      <c r="X257" s="140"/>
      <c r="Y257" s="140"/>
      <c r="Z257" s="140"/>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row>
    <row r="258" spans="1:52" x14ac:dyDescent="0.35">
      <c r="A258" s="138"/>
      <c r="B258" s="137"/>
      <c r="C258" s="137"/>
      <c r="D258" s="137"/>
      <c r="E258" s="137"/>
      <c r="F258" s="137"/>
      <c r="G258" s="137"/>
      <c r="H258" s="137"/>
      <c r="I258" s="137"/>
      <c r="J258" s="137"/>
      <c r="K258" s="137"/>
      <c r="L258" s="137"/>
      <c r="M258" s="137"/>
      <c r="N258" s="137"/>
      <c r="O258" s="137"/>
      <c r="P258" s="139"/>
      <c r="Q258" s="139"/>
      <c r="R258" s="140"/>
      <c r="S258" s="140"/>
      <c r="T258" s="140"/>
      <c r="U258" s="140"/>
      <c r="V258" s="140"/>
      <c r="W258" s="140"/>
      <c r="X258" s="140"/>
      <c r="Y258" s="140"/>
      <c r="Z258" s="140"/>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row>
    <row r="259" spans="1:52" x14ac:dyDescent="0.35">
      <c r="A259" s="138"/>
      <c r="B259" s="137"/>
      <c r="C259" s="137"/>
      <c r="D259" s="137"/>
      <c r="E259" s="137"/>
      <c r="F259" s="137"/>
      <c r="G259" s="137"/>
      <c r="H259" s="137"/>
      <c r="I259" s="137"/>
      <c r="J259" s="137"/>
      <c r="K259" s="137"/>
      <c r="L259" s="137"/>
      <c r="M259" s="137"/>
      <c r="N259" s="137"/>
      <c r="O259" s="137"/>
      <c r="P259" s="139"/>
      <c r="Q259" s="139"/>
      <c r="R259" s="140"/>
      <c r="S259" s="140"/>
      <c r="T259" s="140"/>
      <c r="U259" s="140"/>
      <c r="V259" s="140"/>
      <c r="W259" s="140"/>
      <c r="X259" s="140"/>
      <c r="Y259" s="140"/>
      <c r="Z259" s="140"/>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row>
    <row r="260" spans="1:52" x14ac:dyDescent="0.35">
      <c r="A260" s="138"/>
      <c r="B260" s="137"/>
      <c r="C260" s="137"/>
      <c r="D260" s="137"/>
      <c r="E260" s="137"/>
      <c r="F260" s="137"/>
      <c r="G260" s="137"/>
      <c r="H260" s="137"/>
      <c r="I260" s="137"/>
      <c r="J260" s="137"/>
      <c r="K260" s="137"/>
      <c r="L260" s="137"/>
      <c r="M260" s="137"/>
      <c r="N260" s="137"/>
      <c r="O260" s="137"/>
      <c r="P260" s="139"/>
      <c r="Q260" s="139"/>
      <c r="R260" s="140"/>
      <c r="S260" s="140"/>
      <c r="T260" s="140"/>
      <c r="U260" s="140"/>
      <c r="V260" s="140"/>
      <c r="W260" s="140"/>
      <c r="X260" s="140"/>
      <c r="Y260" s="140"/>
      <c r="Z260" s="14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row>
    <row r="261" spans="1:52" x14ac:dyDescent="0.35">
      <c r="A261" s="138"/>
      <c r="B261" s="137"/>
      <c r="C261" s="137"/>
      <c r="D261" s="137"/>
      <c r="E261" s="137"/>
      <c r="F261" s="137"/>
      <c r="G261" s="137"/>
      <c r="H261" s="137"/>
      <c r="I261" s="137"/>
      <c r="J261" s="137"/>
      <c r="K261" s="137"/>
      <c r="L261" s="137"/>
      <c r="M261" s="137"/>
      <c r="N261" s="137"/>
      <c r="O261" s="137"/>
      <c r="P261" s="139"/>
      <c r="Q261" s="139"/>
      <c r="R261" s="140"/>
      <c r="S261" s="140"/>
      <c r="T261" s="140"/>
      <c r="U261" s="140"/>
      <c r="V261" s="140"/>
      <c r="W261" s="140"/>
      <c r="X261" s="140"/>
      <c r="Y261" s="140"/>
      <c r="Z261" s="140"/>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row>
    <row r="262" spans="1:52" x14ac:dyDescent="0.35">
      <c r="A262" s="138"/>
      <c r="B262" s="137"/>
      <c r="C262" s="137"/>
      <c r="D262" s="137"/>
      <c r="E262" s="137"/>
      <c r="F262" s="137"/>
      <c r="G262" s="137"/>
      <c r="H262" s="137"/>
      <c r="I262" s="137"/>
      <c r="J262" s="137"/>
      <c r="K262" s="137"/>
      <c r="L262" s="137"/>
      <c r="M262" s="137"/>
      <c r="N262" s="137"/>
      <c r="O262" s="137"/>
      <c r="P262" s="139"/>
      <c r="Q262" s="139"/>
      <c r="R262" s="140"/>
      <c r="S262" s="140"/>
      <c r="T262" s="140"/>
      <c r="U262" s="140"/>
      <c r="V262" s="140"/>
      <c r="W262" s="140"/>
      <c r="X262" s="140"/>
      <c r="Y262" s="140"/>
      <c r="Z262" s="140"/>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row>
    <row r="263" spans="1:52" x14ac:dyDescent="0.35">
      <c r="A263" s="138"/>
      <c r="B263" s="137"/>
      <c r="C263" s="137"/>
      <c r="D263" s="137"/>
      <c r="E263" s="137"/>
      <c r="F263" s="137"/>
      <c r="G263" s="137"/>
      <c r="H263" s="137"/>
      <c r="I263" s="137"/>
      <c r="J263" s="137"/>
      <c r="K263" s="137"/>
      <c r="L263" s="137"/>
      <c r="M263" s="137"/>
      <c r="N263" s="137"/>
      <c r="O263" s="137"/>
      <c r="P263" s="139"/>
      <c r="Q263" s="139"/>
      <c r="R263" s="140"/>
      <c r="S263" s="140"/>
      <c r="T263" s="140"/>
      <c r="U263" s="140"/>
      <c r="V263" s="140"/>
      <c r="W263" s="140"/>
      <c r="X263" s="140"/>
      <c r="Y263" s="140"/>
      <c r="Z263" s="140"/>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row>
    <row r="264" spans="1:52" x14ac:dyDescent="0.35">
      <c r="A264" s="138"/>
      <c r="B264" s="137"/>
      <c r="C264" s="137"/>
      <c r="D264" s="137"/>
      <c r="E264" s="137"/>
      <c r="F264" s="137"/>
      <c r="G264" s="137"/>
      <c r="H264" s="137"/>
      <c r="I264" s="137"/>
      <c r="J264" s="137"/>
      <c r="K264" s="137"/>
      <c r="L264" s="137"/>
      <c r="M264" s="137"/>
      <c r="N264" s="137"/>
      <c r="O264" s="137"/>
      <c r="P264" s="139"/>
      <c r="Q264" s="139"/>
      <c r="R264" s="140"/>
      <c r="S264" s="140"/>
      <c r="T264" s="140"/>
      <c r="U264" s="140"/>
      <c r="V264" s="140"/>
      <c r="W264" s="140"/>
      <c r="X264" s="140"/>
      <c r="Y264" s="140"/>
      <c r="Z264" s="140"/>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row>
    <row r="265" spans="1:52" x14ac:dyDescent="0.35">
      <c r="A265" s="138"/>
      <c r="B265" s="137"/>
      <c r="C265" s="137"/>
      <c r="D265" s="137"/>
      <c r="E265" s="137"/>
      <c r="F265" s="137"/>
      <c r="G265" s="137"/>
      <c r="H265" s="137"/>
      <c r="I265" s="137"/>
      <c r="J265" s="137"/>
      <c r="K265" s="137"/>
      <c r="L265" s="137"/>
      <c r="M265" s="137"/>
      <c r="N265" s="137"/>
      <c r="O265" s="137"/>
      <c r="P265" s="139"/>
      <c r="Q265" s="139"/>
      <c r="R265" s="140"/>
      <c r="S265" s="140"/>
      <c r="T265" s="140"/>
      <c r="U265" s="140"/>
      <c r="V265" s="140"/>
      <c r="W265" s="140"/>
      <c r="X265" s="140"/>
      <c r="Y265" s="140"/>
      <c r="Z265" s="140"/>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row>
    <row r="266" spans="1:52" x14ac:dyDescent="0.35">
      <c r="A266" s="138"/>
      <c r="B266" s="137"/>
      <c r="C266" s="137"/>
      <c r="D266" s="137"/>
      <c r="E266" s="137"/>
      <c r="F266" s="137"/>
      <c r="G266" s="137"/>
      <c r="H266" s="137"/>
      <c r="I266" s="137"/>
      <c r="J266" s="137"/>
      <c r="K266" s="137"/>
      <c r="L266" s="137"/>
      <c r="M266" s="137"/>
      <c r="N266" s="137"/>
      <c r="O266" s="137"/>
      <c r="P266" s="139"/>
      <c r="Q266" s="139"/>
      <c r="R266" s="140"/>
      <c r="S266" s="140"/>
      <c r="T266" s="140"/>
      <c r="U266" s="140"/>
      <c r="V266" s="140"/>
      <c r="W266" s="140"/>
      <c r="X266" s="140"/>
      <c r="Y266" s="140"/>
      <c r="Z266" s="140"/>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row>
    <row r="267" spans="1:52" x14ac:dyDescent="0.35">
      <c r="A267" s="138"/>
      <c r="B267" s="137"/>
      <c r="C267" s="137"/>
      <c r="D267" s="137"/>
      <c r="E267" s="137"/>
      <c r="F267" s="137"/>
      <c r="G267" s="137"/>
      <c r="H267" s="137"/>
      <c r="I267" s="137"/>
      <c r="J267" s="137"/>
      <c r="K267" s="137"/>
      <c r="L267" s="137"/>
      <c r="M267" s="137"/>
      <c r="N267" s="137"/>
      <c r="O267" s="137"/>
      <c r="P267" s="139"/>
      <c r="Q267" s="139"/>
      <c r="R267" s="140"/>
      <c r="S267" s="140"/>
      <c r="T267" s="140"/>
      <c r="U267" s="140"/>
      <c r="V267" s="140"/>
      <c r="W267" s="140"/>
      <c r="X267" s="140"/>
      <c r="Y267" s="140"/>
      <c r="Z267" s="140"/>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row>
    <row r="268" spans="1:52" x14ac:dyDescent="0.35">
      <c r="A268" s="138"/>
      <c r="B268" s="137"/>
      <c r="C268" s="137"/>
      <c r="D268" s="137"/>
      <c r="E268" s="137"/>
      <c r="F268" s="137"/>
      <c r="G268" s="137"/>
      <c r="H268" s="137"/>
      <c r="I268" s="137"/>
      <c r="J268" s="137"/>
      <c r="K268" s="137"/>
      <c r="L268" s="137"/>
      <c r="M268" s="137"/>
      <c r="N268" s="137"/>
      <c r="O268" s="137"/>
      <c r="P268" s="139"/>
      <c r="Q268" s="139"/>
      <c r="R268" s="140"/>
      <c r="S268" s="140"/>
      <c r="T268" s="140"/>
      <c r="U268" s="140"/>
      <c r="V268" s="140"/>
      <c r="W268" s="140"/>
      <c r="X268" s="140"/>
      <c r="Y268" s="140"/>
      <c r="Z268" s="140"/>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row>
    <row r="269" spans="1:52" x14ac:dyDescent="0.35">
      <c r="A269" s="138"/>
      <c r="B269" s="137"/>
      <c r="C269" s="137"/>
      <c r="D269" s="137"/>
      <c r="E269" s="137"/>
      <c r="F269" s="137"/>
      <c r="G269" s="137"/>
      <c r="H269" s="137"/>
      <c r="I269" s="137"/>
      <c r="J269" s="137"/>
      <c r="K269" s="137"/>
      <c r="L269" s="137"/>
      <c r="M269" s="137"/>
      <c r="N269" s="137"/>
      <c r="O269" s="137"/>
      <c r="P269" s="139"/>
      <c r="Q269" s="139"/>
      <c r="R269" s="140"/>
      <c r="S269" s="140"/>
      <c r="T269" s="140"/>
      <c r="U269" s="140"/>
      <c r="V269" s="140"/>
      <c r="W269" s="140"/>
      <c r="X269" s="140"/>
      <c r="Y269" s="140"/>
      <c r="Z269" s="140"/>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row>
    <row r="270" spans="1:52" x14ac:dyDescent="0.35">
      <c r="A270" s="138"/>
      <c r="B270" s="137"/>
      <c r="C270" s="137"/>
      <c r="D270" s="137"/>
      <c r="E270" s="137"/>
      <c r="F270" s="137"/>
      <c r="G270" s="137"/>
      <c r="H270" s="137"/>
      <c r="I270" s="137"/>
      <c r="J270" s="137"/>
      <c r="K270" s="137"/>
      <c r="L270" s="137"/>
      <c r="M270" s="137"/>
      <c r="N270" s="137"/>
      <c r="O270" s="137"/>
      <c r="P270" s="139"/>
      <c r="Q270" s="139"/>
      <c r="R270" s="140"/>
      <c r="S270" s="140"/>
      <c r="T270" s="140"/>
      <c r="U270" s="140"/>
      <c r="V270" s="140"/>
      <c r="W270" s="140"/>
      <c r="X270" s="140"/>
      <c r="Y270" s="140"/>
      <c r="Z270" s="14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row>
    <row r="271" spans="1:52" x14ac:dyDescent="0.35">
      <c r="A271" s="138"/>
      <c r="B271" s="137"/>
      <c r="C271" s="137"/>
      <c r="D271" s="137"/>
      <c r="E271" s="137"/>
      <c r="F271" s="137"/>
      <c r="G271" s="137"/>
      <c r="H271" s="137"/>
      <c r="I271" s="137"/>
      <c r="J271" s="137"/>
      <c r="K271" s="137"/>
      <c r="L271" s="137"/>
      <c r="M271" s="137"/>
      <c r="N271" s="137"/>
      <c r="O271" s="137"/>
      <c r="P271" s="139"/>
      <c r="Q271" s="139"/>
      <c r="R271" s="140"/>
      <c r="S271" s="140"/>
      <c r="T271" s="140"/>
      <c r="U271" s="140"/>
      <c r="V271" s="140"/>
      <c r="W271" s="140"/>
      <c r="X271" s="140"/>
      <c r="Y271" s="140"/>
      <c r="Z271" s="140"/>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row>
    <row r="272" spans="1:52" x14ac:dyDescent="0.35">
      <c r="A272" s="138"/>
      <c r="B272" s="137"/>
      <c r="C272" s="137"/>
      <c r="D272" s="137"/>
      <c r="E272" s="137"/>
      <c r="F272" s="137"/>
      <c r="G272" s="137"/>
      <c r="H272" s="137"/>
      <c r="I272" s="137"/>
      <c r="J272" s="137"/>
      <c r="K272" s="137"/>
      <c r="L272" s="137"/>
      <c r="M272" s="137"/>
      <c r="N272" s="137"/>
      <c r="O272" s="137"/>
      <c r="P272" s="139"/>
      <c r="Q272" s="139"/>
      <c r="R272" s="140"/>
      <c r="S272" s="140"/>
      <c r="T272" s="140"/>
      <c r="U272" s="140"/>
      <c r="V272" s="140"/>
      <c r="W272" s="140"/>
      <c r="X272" s="140"/>
      <c r="Y272" s="140"/>
      <c r="Z272" s="140"/>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row>
    <row r="273" spans="1:52" x14ac:dyDescent="0.35">
      <c r="A273" s="138"/>
      <c r="B273" s="137"/>
      <c r="C273" s="137"/>
      <c r="D273" s="137"/>
      <c r="E273" s="137"/>
      <c r="F273" s="137"/>
      <c r="G273" s="137"/>
      <c r="H273" s="137"/>
      <c r="I273" s="137"/>
      <c r="J273" s="137"/>
      <c r="K273" s="137"/>
      <c r="L273" s="137"/>
      <c r="M273" s="137"/>
      <c r="N273" s="137"/>
      <c r="O273" s="137"/>
      <c r="P273" s="139"/>
      <c r="Q273" s="139"/>
      <c r="R273" s="140"/>
      <c r="S273" s="140"/>
      <c r="T273" s="140"/>
      <c r="U273" s="140"/>
      <c r="V273" s="140"/>
      <c r="W273" s="140"/>
      <c r="X273" s="140"/>
      <c r="Y273" s="140"/>
      <c r="Z273" s="140"/>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row>
    <row r="274" spans="1:52" x14ac:dyDescent="0.35">
      <c r="A274" s="138"/>
      <c r="B274" s="137"/>
      <c r="C274" s="137"/>
      <c r="D274" s="137"/>
      <c r="E274" s="137"/>
      <c r="F274" s="137"/>
      <c r="G274" s="137"/>
      <c r="H274" s="137"/>
      <c r="I274" s="137"/>
      <c r="J274" s="137"/>
      <c r="K274" s="137"/>
      <c r="L274" s="137"/>
      <c r="M274" s="137"/>
      <c r="N274" s="137"/>
      <c r="O274" s="137"/>
      <c r="P274" s="139"/>
      <c r="Q274" s="139"/>
      <c r="R274" s="140"/>
      <c r="S274" s="140"/>
      <c r="T274" s="140"/>
      <c r="U274" s="140"/>
      <c r="V274" s="140"/>
      <c r="W274" s="140"/>
      <c r="X274" s="140"/>
      <c r="Y274" s="140"/>
      <c r="Z274" s="140"/>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row>
    <row r="275" spans="1:52" x14ac:dyDescent="0.35">
      <c r="A275" s="138"/>
      <c r="B275" s="137"/>
      <c r="C275" s="137"/>
      <c r="D275" s="137"/>
      <c r="E275" s="137"/>
      <c r="F275" s="137"/>
      <c r="G275" s="137"/>
      <c r="H275" s="137"/>
      <c r="I275" s="137"/>
      <c r="J275" s="137"/>
      <c r="K275" s="137"/>
      <c r="L275" s="137"/>
      <c r="M275" s="137"/>
      <c r="N275" s="137"/>
      <c r="O275" s="137"/>
      <c r="P275" s="139"/>
      <c r="Q275" s="139"/>
      <c r="R275" s="140"/>
      <c r="S275" s="140"/>
      <c r="T275" s="140"/>
      <c r="U275" s="140"/>
      <c r="V275" s="140"/>
      <c r="W275" s="140"/>
      <c r="X275" s="140"/>
      <c r="Y275" s="140"/>
      <c r="Z275" s="140"/>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row>
    <row r="276" spans="1:52" x14ac:dyDescent="0.35">
      <c r="A276" s="138"/>
      <c r="B276" s="137"/>
      <c r="C276" s="137"/>
      <c r="D276" s="137"/>
      <c r="E276" s="137"/>
      <c r="F276" s="137"/>
      <c r="G276" s="137"/>
      <c r="H276" s="137"/>
      <c r="I276" s="137"/>
      <c r="J276" s="137"/>
      <c r="K276" s="137"/>
      <c r="L276" s="137"/>
      <c r="M276" s="137"/>
      <c r="N276" s="137"/>
      <c r="O276" s="137"/>
      <c r="P276" s="139"/>
      <c r="Q276" s="139"/>
      <c r="R276" s="140"/>
      <c r="S276" s="140"/>
      <c r="T276" s="140"/>
      <c r="U276" s="140"/>
      <c r="V276" s="140"/>
      <c r="W276" s="140"/>
      <c r="X276" s="140"/>
      <c r="Y276" s="140"/>
      <c r="Z276" s="140"/>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row>
    <row r="277" spans="1:52" x14ac:dyDescent="0.35">
      <c r="A277" s="138"/>
      <c r="B277" s="137"/>
      <c r="C277" s="137"/>
      <c r="D277" s="137"/>
      <c r="E277" s="137"/>
      <c r="F277" s="137"/>
      <c r="G277" s="137"/>
      <c r="H277" s="137"/>
      <c r="I277" s="137"/>
      <c r="J277" s="137"/>
      <c r="K277" s="137"/>
      <c r="L277" s="137"/>
      <c r="M277" s="137"/>
      <c r="N277" s="137"/>
      <c r="O277" s="137"/>
      <c r="P277" s="139"/>
      <c r="Q277" s="139"/>
      <c r="R277" s="140"/>
      <c r="S277" s="140"/>
      <c r="T277" s="140"/>
      <c r="U277" s="140"/>
      <c r="V277" s="140"/>
      <c r="W277" s="140"/>
      <c r="X277" s="140"/>
      <c r="Y277" s="140"/>
      <c r="Z277" s="140"/>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row>
    <row r="278" spans="1:52" x14ac:dyDescent="0.35">
      <c r="A278" s="138"/>
      <c r="B278" s="137"/>
      <c r="C278" s="137"/>
      <c r="D278" s="137"/>
      <c r="E278" s="137"/>
      <c r="F278" s="137"/>
      <c r="G278" s="137"/>
      <c r="H278" s="137"/>
      <c r="I278" s="137"/>
      <c r="J278" s="137"/>
      <c r="K278" s="137"/>
      <c r="L278" s="137"/>
      <c r="M278" s="137"/>
      <c r="N278" s="137"/>
      <c r="O278" s="137"/>
      <c r="P278" s="139"/>
      <c r="Q278" s="139"/>
      <c r="R278" s="140"/>
      <c r="S278" s="140"/>
      <c r="T278" s="140"/>
      <c r="U278" s="140"/>
      <c r="V278" s="140"/>
      <c r="W278" s="140"/>
      <c r="X278" s="140"/>
      <c r="Y278" s="140"/>
      <c r="Z278" s="140"/>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row>
    <row r="279" spans="1:52" x14ac:dyDescent="0.35">
      <c r="A279" s="138"/>
      <c r="B279" s="137"/>
      <c r="C279" s="137"/>
      <c r="D279" s="137"/>
      <c r="E279" s="137"/>
      <c r="F279" s="137"/>
      <c r="G279" s="137"/>
      <c r="H279" s="137"/>
      <c r="I279" s="137"/>
      <c r="J279" s="137"/>
      <c r="K279" s="137"/>
      <c r="L279" s="137"/>
      <c r="M279" s="137"/>
      <c r="N279" s="137"/>
      <c r="O279" s="137"/>
      <c r="P279" s="139"/>
      <c r="Q279" s="139"/>
      <c r="R279" s="140"/>
      <c r="S279" s="140"/>
      <c r="T279" s="140"/>
      <c r="U279" s="140"/>
      <c r="V279" s="140"/>
      <c r="W279" s="140"/>
      <c r="X279" s="140"/>
      <c r="Y279" s="140"/>
      <c r="Z279" s="140"/>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row>
    <row r="280" spans="1:52" x14ac:dyDescent="0.35">
      <c r="A280" s="138"/>
      <c r="B280" s="137"/>
      <c r="C280" s="137"/>
      <c r="D280" s="137"/>
      <c r="E280" s="137"/>
      <c r="F280" s="137"/>
      <c r="G280" s="137"/>
      <c r="H280" s="137"/>
      <c r="I280" s="137"/>
      <c r="J280" s="137"/>
      <c r="K280" s="137"/>
      <c r="L280" s="137"/>
      <c r="M280" s="137"/>
      <c r="N280" s="137"/>
      <c r="O280" s="137"/>
      <c r="P280" s="139"/>
      <c r="Q280" s="139"/>
      <c r="R280" s="140"/>
      <c r="S280" s="140"/>
      <c r="T280" s="140"/>
      <c r="U280" s="140"/>
      <c r="V280" s="140"/>
      <c r="W280" s="140"/>
      <c r="X280" s="140"/>
      <c r="Y280" s="140"/>
      <c r="Z280" s="14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row>
    <row r="281" spans="1:52" x14ac:dyDescent="0.35">
      <c r="A281" s="138"/>
      <c r="B281" s="137"/>
      <c r="C281" s="137"/>
      <c r="D281" s="137"/>
      <c r="E281" s="137"/>
      <c r="F281" s="137"/>
      <c r="G281" s="137"/>
      <c r="H281" s="137"/>
      <c r="I281" s="137"/>
      <c r="J281" s="137"/>
      <c r="K281" s="137"/>
      <c r="L281" s="137"/>
      <c r="M281" s="137"/>
      <c r="N281" s="137"/>
      <c r="O281" s="137"/>
      <c r="P281" s="139"/>
      <c r="Q281" s="139"/>
      <c r="R281" s="140"/>
      <c r="S281" s="140"/>
      <c r="T281" s="140"/>
      <c r="U281" s="140"/>
      <c r="V281" s="140"/>
      <c r="W281" s="140"/>
      <c r="X281" s="140"/>
      <c r="Y281" s="140"/>
      <c r="Z281" s="140"/>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row>
    <row r="282" spans="1:52" x14ac:dyDescent="0.35">
      <c r="A282" s="138"/>
      <c r="B282" s="137"/>
      <c r="C282" s="137"/>
      <c r="D282" s="137"/>
      <c r="E282" s="137"/>
      <c r="F282" s="137"/>
      <c r="G282" s="137"/>
      <c r="H282" s="137"/>
      <c r="I282" s="137"/>
      <c r="J282" s="137"/>
      <c r="K282" s="137"/>
      <c r="L282" s="137"/>
      <c r="M282" s="137"/>
      <c r="N282" s="137"/>
      <c r="O282" s="137"/>
      <c r="P282" s="139"/>
      <c r="Q282" s="139"/>
      <c r="R282" s="140"/>
      <c r="S282" s="140"/>
      <c r="T282" s="140"/>
      <c r="U282" s="140"/>
      <c r="V282" s="140"/>
      <c r="W282" s="140"/>
      <c r="X282" s="140"/>
      <c r="Y282" s="140"/>
      <c r="Z282" s="140"/>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row>
    <row r="283" spans="1:52" x14ac:dyDescent="0.35">
      <c r="A283" s="138"/>
      <c r="B283" s="137"/>
      <c r="C283" s="137"/>
      <c r="D283" s="137"/>
      <c r="E283" s="137"/>
      <c r="F283" s="137"/>
      <c r="G283" s="137"/>
      <c r="H283" s="137"/>
      <c r="I283" s="137"/>
      <c r="J283" s="137"/>
      <c r="K283" s="137"/>
      <c r="L283" s="137"/>
      <c r="M283" s="137"/>
      <c r="N283" s="137"/>
      <c r="O283" s="137"/>
      <c r="P283" s="139"/>
      <c r="Q283" s="139"/>
      <c r="R283" s="140"/>
      <c r="S283" s="140"/>
      <c r="T283" s="140"/>
      <c r="U283" s="140"/>
      <c r="V283" s="140"/>
      <c r="W283" s="140"/>
      <c r="X283" s="140"/>
      <c r="Y283" s="140"/>
      <c r="Z283" s="140"/>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row>
    <row r="284" spans="1:52" x14ac:dyDescent="0.35">
      <c r="A284" s="138"/>
      <c r="B284" s="137"/>
      <c r="C284" s="137"/>
      <c r="D284" s="137"/>
      <c r="E284" s="137"/>
      <c r="F284" s="137"/>
      <c r="G284" s="137"/>
      <c r="H284" s="137"/>
      <c r="I284" s="137"/>
      <c r="J284" s="137"/>
      <c r="K284" s="137"/>
      <c r="L284" s="137"/>
      <c r="M284" s="137"/>
      <c r="N284" s="137"/>
      <c r="O284" s="137"/>
      <c r="P284" s="139"/>
      <c r="Q284" s="139"/>
      <c r="R284" s="140"/>
      <c r="S284" s="140"/>
      <c r="T284" s="140"/>
      <c r="U284" s="140"/>
      <c r="V284" s="140"/>
      <c r="W284" s="140"/>
      <c r="X284" s="140"/>
      <c r="Y284" s="140"/>
      <c r="Z284" s="140"/>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row>
    <row r="285" spans="1:52" x14ac:dyDescent="0.35">
      <c r="A285" s="138"/>
      <c r="B285" s="137"/>
      <c r="C285" s="137"/>
      <c r="D285" s="137"/>
      <c r="E285" s="137"/>
      <c r="F285" s="137"/>
      <c r="G285" s="137"/>
      <c r="H285" s="137"/>
      <c r="I285" s="137"/>
      <c r="J285" s="137"/>
      <c r="K285" s="137"/>
      <c r="L285" s="137"/>
      <c r="M285" s="137"/>
      <c r="N285" s="137"/>
      <c r="O285" s="137"/>
      <c r="P285" s="139"/>
      <c r="Q285" s="139"/>
      <c r="R285" s="140"/>
      <c r="S285" s="140"/>
      <c r="T285" s="140"/>
      <c r="U285" s="140"/>
      <c r="V285" s="140"/>
      <c r="W285" s="140"/>
      <c r="X285" s="140"/>
      <c r="Y285" s="140"/>
      <c r="Z285" s="140"/>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row>
    <row r="286" spans="1:52" x14ac:dyDescent="0.35">
      <c r="A286" s="138"/>
      <c r="B286" s="137"/>
      <c r="C286" s="137"/>
      <c r="D286" s="137"/>
      <c r="E286" s="137"/>
      <c r="F286" s="137"/>
      <c r="G286" s="137"/>
      <c r="H286" s="137"/>
      <c r="I286" s="137"/>
      <c r="J286" s="137"/>
      <c r="K286" s="137"/>
      <c r="L286" s="137"/>
      <c r="M286" s="137"/>
      <c r="N286" s="137"/>
      <c r="O286" s="137"/>
      <c r="P286" s="139"/>
      <c r="Q286" s="139"/>
      <c r="R286" s="140"/>
      <c r="S286" s="140"/>
      <c r="T286" s="140"/>
      <c r="U286" s="140"/>
      <c r="V286" s="140"/>
      <c r="W286" s="140"/>
      <c r="X286" s="140"/>
      <c r="Y286" s="140"/>
      <c r="Z286" s="140"/>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row>
    <row r="287" spans="1:52" x14ac:dyDescent="0.35">
      <c r="A287" s="138"/>
      <c r="B287" s="137"/>
      <c r="C287" s="137"/>
      <c r="D287" s="137"/>
      <c r="E287" s="137"/>
      <c r="F287" s="137"/>
      <c r="G287" s="137"/>
      <c r="H287" s="137"/>
      <c r="I287" s="137"/>
      <c r="J287" s="137"/>
      <c r="K287" s="137"/>
      <c r="L287" s="137"/>
      <c r="M287" s="137"/>
      <c r="N287" s="137"/>
      <c r="O287" s="137"/>
      <c r="P287" s="139"/>
      <c r="Q287" s="139"/>
      <c r="R287" s="140"/>
      <c r="S287" s="140"/>
      <c r="T287" s="140"/>
      <c r="U287" s="140"/>
      <c r="V287" s="140"/>
      <c r="W287" s="140"/>
      <c r="X287" s="140"/>
      <c r="Y287" s="140"/>
      <c r="Z287" s="140"/>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row>
    <row r="288" spans="1:52" x14ac:dyDescent="0.35">
      <c r="A288" s="138"/>
      <c r="B288" s="137"/>
      <c r="C288" s="137"/>
      <c r="D288" s="137"/>
      <c r="E288" s="137"/>
      <c r="F288" s="137"/>
      <c r="G288" s="137"/>
      <c r="H288" s="137"/>
      <c r="I288" s="137"/>
      <c r="J288" s="137"/>
      <c r="K288" s="137"/>
      <c r="L288" s="137"/>
      <c r="M288" s="137"/>
      <c r="N288" s="137"/>
      <c r="O288" s="137"/>
      <c r="P288" s="139"/>
      <c r="Q288" s="139"/>
      <c r="R288" s="140"/>
      <c r="S288" s="140"/>
      <c r="T288" s="140"/>
      <c r="U288" s="140"/>
      <c r="V288" s="140"/>
      <c r="W288" s="140"/>
      <c r="X288" s="140"/>
      <c r="Y288" s="140"/>
      <c r="Z288" s="140"/>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row>
    <row r="289" spans="1:52" x14ac:dyDescent="0.35">
      <c r="A289" s="138"/>
      <c r="B289" s="137"/>
      <c r="C289" s="137"/>
      <c r="D289" s="137"/>
      <c r="E289" s="137"/>
      <c r="F289" s="137"/>
      <c r="G289" s="137"/>
      <c r="H289" s="137"/>
      <c r="I289" s="137"/>
      <c r="J289" s="137"/>
      <c r="K289" s="137"/>
      <c r="L289" s="137"/>
      <c r="M289" s="137"/>
      <c r="N289" s="137"/>
      <c r="O289" s="137"/>
      <c r="P289" s="139"/>
      <c r="Q289" s="139"/>
      <c r="R289" s="140"/>
      <c r="S289" s="140"/>
      <c r="T289" s="140"/>
      <c r="U289" s="140"/>
      <c r="V289" s="140"/>
      <c r="W289" s="140"/>
      <c r="X289" s="140"/>
      <c r="Y289" s="140"/>
      <c r="Z289" s="140"/>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row>
    <row r="290" spans="1:52" x14ac:dyDescent="0.35">
      <c r="A290" s="138"/>
      <c r="B290" s="137"/>
      <c r="C290" s="137"/>
      <c r="D290" s="137"/>
      <c r="E290" s="137"/>
      <c r="F290" s="137"/>
      <c r="G290" s="137"/>
      <c r="H290" s="137"/>
      <c r="I290" s="137"/>
      <c r="J290" s="137"/>
      <c r="K290" s="137"/>
      <c r="L290" s="137"/>
      <c r="M290" s="137"/>
      <c r="N290" s="137"/>
      <c r="O290" s="137"/>
      <c r="P290" s="139"/>
      <c r="Q290" s="139"/>
      <c r="R290" s="140"/>
      <c r="S290" s="140"/>
      <c r="T290" s="140"/>
      <c r="U290" s="140"/>
      <c r="V290" s="140"/>
      <c r="W290" s="140"/>
      <c r="X290" s="140"/>
      <c r="Y290" s="140"/>
      <c r="Z290" s="14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row>
    <row r="291" spans="1:52" x14ac:dyDescent="0.35">
      <c r="A291" s="138"/>
      <c r="B291" s="137"/>
      <c r="C291" s="137"/>
      <c r="D291" s="137"/>
      <c r="E291" s="137"/>
      <c r="F291" s="137"/>
      <c r="G291" s="137"/>
      <c r="H291" s="137"/>
      <c r="I291" s="137"/>
      <c r="J291" s="137"/>
      <c r="K291" s="137"/>
      <c r="L291" s="137"/>
      <c r="M291" s="137"/>
      <c r="N291" s="137"/>
      <c r="O291" s="137"/>
      <c r="P291" s="139"/>
      <c r="Q291" s="139"/>
      <c r="R291" s="140"/>
      <c r="S291" s="140"/>
      <c r="T291" s="140"/>
      <c r="U291" s="140"/>
      <c r="V291" s="140"/>
      <c r="W291" s="140"/>
      <c r="X291" s="140"/>
      <c r="Y291" s="140"/>
      <c r="Z291" s="140"/>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row>
    <row r="292" spans="1:52" x14ac:dyDescent="0.35">
      <c r="A292" s="138"/>
      <c r="B292" s="137"/>
      <c r="C292" s="137"/>
      <c r="D292" s="137"/>
      <c r="E292" s="137"/>
      <c r="F292" s="137"/>
      <c r="G292" s="137"/>
      <c r="H292" s="137"/>
      <c r="I292" s="137"/>
      <c r="J292" s="137"/>
      <c r="K292" s="137"/>
      <c r="L292" s="137"/>
      <c r="M292" s="137"/>
      <c r="N292" s="137"/>
      <c r="O292" s="137"/>
      <c r="P292" s="139"/>
      <c r="Q292" s="139"/>
      <c r="R292" s="140"/>
      <c r="S292" s="140"/>
      <c r="T292" s="140"/>
      <c r="U292" s="140"/>
      <c r="V292" s="140"/>
      <c r="W292" s="140"/>
      <c r="X292" s="140"/>
      <c r="Y292" s="140"/>
      <c r="Z292" s="140"/>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row>
    <row r="293" spans="1:52" x14ac:dyDescent="0.35">
      <c r="A293" s="138"/>
      <c r="B293" s="137"/>
      <c r="C293" s="137"/>
      <c r="D293" s="137"/>
      <c r="E293" s="137"/>
      <c r="F293" s="137"/>
      <c r="G293" s="137"/>
      <c r="H293" s="137"/>
      <c r="I293" s="137"/>
      <c r="J293" s="137"/>
      <c r="K293" s="137"/>
      <c r="L293" s="137"/>
      <c r="M293" s="137"/>
      <c r="N293" s="137"/>
      <c r="O293" s="137"/>
      <c r="P293" s="139"/>
      <c r="Q293" s="139"/>
      <c r="R293" s="140"/>
      <c r="S293" s="140"/>
      <c r="T293" s="140"/>
      <c r="U293" s="140"/>
      <c r="V293" s="140"/>
      <c r="W293" s="140"/>
      <c r="X293" s="140"/>
      <c r="Y293" s="140"/>
      <c r="Z293" s="140"/>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row>
    <row r="294" spans="1:52" x14ac:dyDescent="0.35">
      <c r="A294" s="138"/>
      <c r="B294" s="137"/>
      <c r="C294" s="137"/>
      <c r="D294" s="137"/>
      <c r="E294" s="137"/>
      <c r="F294" s="137"/>
      <c r="G294" s="137"/>
      <c r="H294" s="137"/>
      <c r="I294" s="137"/>
      <c r="J294" s="137"/>
      <c r="K294" s="137"/>
      <c r="L294" s="137"/>
      <c r="M294" s="137"/>
      <c r="N294" s="137"/>
      <c r="O294" s="137"/>
      <c r="P294" s="139"/>
      <c r="Q294" s="139"/>
      <c r="R294" s="140"/>
      <c r="S294" s="140"/>
      <c r="T294" s="140"/>
      <c r="U294" s="140"/>
      <c r="V294" s="140"/>
      <c r="W294" s="140"/>
      <c r="X294" s="140"/>
      <c r="Y294" s="140"/>
      <c r="Z294" s="140"/>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row>
    <row r="295" spans="1:52" x14ac:dyDescent="0.35">
      <c r="A295" s="138"/>
      <c r="B295" s="137"/>
      <c r="C295" s="137"/>
      <c r="D295" s="137"/>
      <c r="E295" s="137"/>
      <c r="F295" s="137"/>
      <c r="G295" s="137"/>
      <c r="H295" s="137"/>
      <c r="I295" s="137"/>
      <c r="J295" s="137"/>
      <c r="K295" s="137"/>
      <c r="L295" s="137"/>
      <c r="M295" s="137"/>
      <c r="N295" s="137"/>
      <c r="O295" s="137"/>
      <c r="P295" s="139"/>
      <c r="Q295" s="139"/>
      <c r="R295" s="140"/>
      <c r="S295" s="140"/>
      <c r="T295" s="140"/>
      <c r="U295" s="140"/>
      <c r="V295" s="140"/>
      <c r="W295" s="140"/>
      <c r="X295" s="140"/>
      <c r="Y295" s="140"/>
      <c r="Z295" s="140"/>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row>
    <row r="296" spans="1:52" x14ac:dyDescent="0.35">
      <c r="A296" s="138"/>
      <c r="B296" s="137"/>
      <c r="C296" s="137"/>
      <c r="D296" s="137"/>
      <c r="E296" s="137"/>
      <c r="F296" s="137"/>
      <c r="G296" s="137"/>
      <c r="H296" s="137"/>
      <c r="I296" s="137"/>
      <c r="J296" s="137"/>
      <c r="K296" s="137"/>
      <c r="L296" s="137"/>
      <c r="M296" s="137"/>
      <c r="N296" s="137"/>
      <c r="O296" s="137"/>
      <c r="P296" s="139"/>
      <c r="Q296" s="139"/>
      <c r="R296" s="140"/>
      <c r="S296" s="140"/>
      <c r="T296" s="140"/>
      <c r="U296" s="140"/>
      <c r="V296" s="140"/>
      <c r="W296" s="140"/>
      <c r="X296" s="140"/>
      <c r="Y296" s="140"/>
      <c r="Z296" s="140"/>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row>
    <row r="297" spans="1:52" x14ac:dyDescent="0.35">
      <c r="A297" s="138"/>
      <c r="B297" s="137"/>
      <c r="C297" s="137"/>
      <c r="D297" s="137"/>
      <c r="E297" s="137"/>
      <c r="F297" s="137"/>
      <c r="G297" s="137"/>
      <c r="H297" s="137"/>
      <c r="I297" s="137"/>
      <c r="J297" s="137"/>
      <c r="K297" s="137"/>
      <c r="L297" s="137"/>
      <c r="M297" s="137"/>
      <c r="N297" s="137"/>
      <c r="O297" s="137"/>
      <c r="P297" s="139"/>
      <c r="Q297" s="139"/>
      <c r="R297" s="140"/>
      <c r="S297" s="140"/>
      <c r="T297" s="140"/>
      <c r="U297" s="140"/>
      <c r="V297" s="140"/>
      <c r="W297" s="140"/>
      <c r="X297" s="140"/>
      <c r="Y297" s="140"/>
      <c r="Z297" s="140"/>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row>
    <row r="298" spans="1:52" x14ac:dyDescent="0.35">
      <c r="A298" s="138"/>
      <c r="B298" s="137"/>
      <c r="C298" s="137"/>
      <c r="D298" s="137"/>
      <c r="E298" s="137"/>
      <c r="F298" s="137"/>
      <c r="G298" s="137"/>
      <c r="H298" s="137"/>
      <c r="I298" s="137"/>
      <c r="J298" s="137"/>
      <c r="K298" s="137"/>
      <c r="L298" s="137"/>
      <c r="M298" s="137"/>
      <c r="N298" s="137"/>
      <c r="O298" s="137"/>
      <c r="P298" s="139"/>
      <c r="Q298" s="139"/>
      <c r="R298" s="140"/>
      <c r="S298" s="140"/>
      <c r="T298" s="140"/>
      <c r="U298" s="140"/>
      <c r="V298" s="140"/>
      <c r="W298" s="140"/>
      <c r="X298" s="140"/>
      <c r="Y298" s="140"/>
      <c r="Z298" s="140"/>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row>
    <row r="299" spans="1:52" x14ac:dyDescent="0.35">
      <c r="A299" s="138"/>
      <c r="B299" s="137"/>
      <c r="C299" s="137"/>
      <c r="D299" s="137"/>
      <c r="E299" s="137"/>
      <c r="F299" s="137"/>
      <c r="G299" s="137"/>
      <c r="H299" s="137"/>
      <c r="I299" s="137"/>
      <c r="J299" s="137"/>
      <c r="K299" s="137"/>
      <c r="L299" s="137"/>
      <c r="M299" s="137"/>
      <c r="N299" s="137"/>
      <c r="O299" s="137"/>
      <c r="P299" s="139"/>
      <c r="Q299" s="139"/>
      <c r="R299" s="140"/>
      <c r="S299" s="140"/>
      <c r="T299" s="140"/>
      <c r="U299" s="140"/>
      <c r="V299" s="140"/>
      <c r="W299" s="140"/>
      <c r="X299" s="140"/>
      <c r="Y299" s="140"/>
      <c r="Z299" s="140"/>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row>
    <row r="300" spans="1:52" x14ac:dyDescent="0.35">
      <c r="A300" s="138"/>
      <c r="B300" s="137"/>
      <c r="C300" s="137"/>
      <c r="D300" s="137"/>
      <c r="E300" s="137"/>
      <c r="F300" s="137"/>
      <c r="G300" s="137"/>
      <c r="H300" s="137"/>
      <c r="I300" s="137"/>
      <c r="J300" s="137"/>
      <c r="K300" s="137"/>
      <c r="L300" s="137"/>
      <c r="M300" s="137"/>
      <c r="N300" s="137"/>
      <c r="O300" s="137"/>
      <c r="P300" s="139"/>
      <c r="Q300" s="139"/>
      <c r="R300" s="140"/>
      <c r="S300" s="140"/>
      <c r="T300" s="140"/>
      <c r="U300" s="140"/>
      <c r="V300" s="140"/>
      <c r="W300" s="140"/>
      <c r="X300" s="140"/>
      <c r="Y300" s="140"/>
      <c r="Z300" s="14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row>
    <row r="301" spans="1:52" x14ac:dyDescent="0.35">
      <c r="A301" s="138"/>
      <c r="B301" s="137"/>
      <c r="C301" s="137"/>
      <c r="D301" s="137"/>
      <c r="E301" s="137"/>
      <c r="F301" s="137"/>
      <c r="G301" s="137"/>
      <c r="H301" s="137"/>
      <c r="I301" s="137"/>
      <c r="J301" s="137"/>
      <c r="K301" s="137"/>
      <c r="L301" s="137"/>
      <c r="M301" s="137"/>
      <c r="N301" s="137"/>
      <c r="O301" s="137"/>
      <c r="P301" s="139"/>
      <c r="Q301" s="139"/>
      <c r="R301" s="140"/>
      <c r="S301" s="140"/>
      <c r="T301" s="140"/>
      <c r="U301" s="140"/>
      <c r="V301" s="140"/>
      <c r="W301" s="140"/>
      <c r="X301" s="140"/>
      <c r="Y301" s="140"/>
      <c r="Z301" s="140"/>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row>
    <row r="302" spans="1:52" x14ac:dyDescent="0.35">
      <c r="A302" s="138"/>
      <c r="B302" s="137"/>
      <c r="C302" s="137"/>
      <c r="D302" s="137"/>
      <c r="E302" s="137"/>
      <c r="F302" s="137"/>
      <c r="G302" s="137"/>
      <c r="H302" s="137"/>
      <c r="I302" s="137"/>
      <c r="J302" s="137"/>
      <c r="K302" s="137"/>
      <c r="L302" s="137"/>
      <c r="M302" s="137"/>
      <c r="N302" s="137"/>
      <c r="O302" s="137"/>
      <c r="P302" s="139"/>
      <c r="Q302" s="139"/>
      <c r="R302" s="140"/>
      <c r="S302" s="140"/>
      <c r="T302" s="140"/>
      <c r="U302" s="140"/>
      <c r="V302" s="140"/>
      <c r="W302" s="140"/>
      <c r="X302" s="140"/>
      <c r="Y302" s="140"/>
      <c r="Z302" s="140"/>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row>
    <row r="303" spans="1:52" x14ac:dyDescent="0.35">
      <c r="A303" s="138"/>
      <c r="B303" s="137"/>
      <c r="C303" s="137"/>
      <c r="D303" s="137"/>
      <c r="E303" s="137"/>
      <c r="F303" s="137"/>
      <c r="G303" s="137"/>
      <c r="H303" s="137"/>
      <c r="I303" s="137"/>
      <c r="J303" s="137"/>
      <c r="K303" s="137"/>
      <c r="L303" s="137"/>
      <c r="M303" s="137"/>
      <c r="N303" s="137"/>
      <c r="O303" s="137"/>
      <c r="P303" s="139"/>
      <c r="Q303" s="139"/>
      <c r="R303" s="140"/>
      <c r="S303" s="140"/>
      <c r="T303" s="140"/>
      <c r="U303" s="140"/>
      <c r="V303" s="140"/>
      <c r="W303" s="140"/>
      <c r="X303" s="140"/>
      <c r="Y303" s="140"/>
      <c r="Z303" s="140"/>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row>
    <row r="304" spans="1:52" x14ac:dyDescent="0.35">
      <c r="A304" s="138"/>
      <c r="B304" s="137"/>
      <c r="C304" s="137"/>
      <c r="D304" s="137"/>
      <c r="E304" s="137"/>
      <c r="F304" s="137"/>
      <c r="G304" s="137"/>
      <c r="H304" s="137"/>
      <c r="I304" s="137"/>
      <c r="J304" s="137"/>
      <c r="K304" s="137"/>
      <c r="L304" s="137"/>
      <c r="M304" s="137"/>
      <c r="N304" s="137"/>
      <c r="O304" s="137"/>
      <c r="P304" s="139"/>
      <c r="Q304" s="139"/>
      <c r="R304" s="140"/>
      <c r="S304" s="140"/>
      <c r="T304" s="140"/>
      <c r="U304" s="140"/>
      <c r="V304" s="140"/>
      <c r="W304" s="140"/>
      <c r="X304" s="140"/>
      <c r="Y304" s="140"/>
      <c r="Z304" s="140"/>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row>
    <row r="305" spans="1:52" x14ac:dyDescent="0.35">
      <c r="A305" s="138"/>
      <c r="B305" s="137"/>
      <c r="C305" s="137"/>
      <c r="D305" s="137"/>
      <c r="E305" s="137"/>
      <c r="F305" s="137"/>
      <c r="G305" s="137"/>
      <c r="H305" s="137"/>
      <c r="I305" s="137"/>
      <c r="J305" s="137"/>
      <c r="K305" s="137"/>
      <c r="L305" s="137"/>
      <c r="M305" s="137"/>
      <c r="N305" s="137"/>
      <c r="O305" s="137"/>
      <c r="P305" s="139"/>
      <c r="Q305" s="139"/>
      <c r="R305" s="140"/>
      <c r="S305" s="140"/>
      <c r="T305" s="140"/>
      <c r="U305" s="140"/>
      <c r="V305" s="140"/>
      <c r="W305" s="140"/>
      <c r="X305" s="140"/>
      <c r="Y305" s="140"/>
      <c r="Z305" s="140"/>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row>
    <row r="306" spans="1:52" x14ac:dyDescent="0.35">
      <c r="A306" s="138"/>
      <c r="B306" s="137"/>
      <c r="C306" s="137"/>
      <c r="D306" s="137"/>
      <c r="E306" s="137"/>
      <c r="F306" s="137"/>
      <c r="G306" s="137"/>
      <c r="H306" s="137"/>
      <c r="I306" s="137"/>
      <c r="J306" s="137"/>
      <c r="K306" s="137"/>
      <c r="L306" s="137"/>
      <c r="M306" s="137"/>
      <c r="N306" s="137"/>
      <c r="O306" s="137"/>
      <c r="P306" s="139"/>
      <c r="Q306" s="139"/>
      <c r="R306" s="140"/>
      <c r="S306" s="140"/>
      <c r="T306" s="140"/>
      <c r="U306" s="140"/>
      <c r="V306" s="140"/>
      <c r="W306" s="140"/>
      <c r="X306" s="140"/>
      <c r="Y306" s="140"/>
      <c r="Z306" s="140"/>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row>
    <row r="307" spans="1:52" x14ac:dyDescent="0.35">
      <c r="A307" s="138"/>
      <c r="B307" s="137"/>
      <c r="C307" s="137"/>
      <c r="D307" s="137"/>
      <c r="E307" s="137"/>
      <c r="F307" s="137"/>
      <c r="G307" s="137"/>
      <c r="H307" s="137"/>
      <c r="I307" s="137"/>
      <c r="J307" s="137"/>
      <c r="K307" s="137"/>
      <c r="L307" s="137"/>
      <c r="M307" s="137"/>
      <c r="N307" s="137"/>
      <c r="O307" s="137"/>
      <c r="P307" s="139"/>
      <c r="Q307" s="139"/>
      <c r="R307" s="140"/>
      <c r="S307" s="140"/>
      <c r="T307" s="140"/>
      <c r="U307" s="140"/>
      <c r="V307" s="140"/>
      <c r="W307" s="140"/>
      <c r="X307" s="140"/>
      <c r="Y307" s="140"/>
      <c r="Z307" s="140"/>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row>
    <row r="308" spans="1:52" x14ac:dyDescent="0.35">
      <c r="A308" s="138"/>
      <c r="B308" s="137"/>
      <c r="C308" s="137"/>
      <c r="D308" s="137"/>
      <c r="E308" s="137"/>
      <c r="F308" s="137"/>
      <c r="G308" s="137"/>
      <c r="H308" s="137"/>
      <c r="I308" s="137"/>
      <c r="J308" s="137"/>
      <c r="K308" s="137"/>
      <c r="L308" s="137"/>
      <c r="M308" s="137"/>
      <c r="N308" s="137"/>
      <c r="O308" s="137"/>
      <c r="P308" s="139"/>
      <c r="Q308" s="139"/>
      <c r="R308" s="140"/>
      <c r="S308" s="140"/>
      <c r="T308" s="140"/>
      <c r="U308" s="140"/>
      <c r="V308" s="140"/>
      <c r="W308" s="140"/>
      <c r="X308" s="140"/>
      <c r="Y308" s="140"/>
      <c r="Z308" s="140"/>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row>
    <row r="309" spans="1:52" x14ac:dyDescent="0.35">
      <c r="A309" s="138"/>
      <c r="B309" s="137"/>
      <c r="C309" s="137"/>
      <c r="D309" s="137"/>
      <c r="E309" s="137"/>
      <c r="F309" s="137"/>
      <c r="G309" s="137"/>
      <c r="H309" s="137"/>
      <c r="I309" s="137"/>
      <c r="J309" s="137"/>
      <c r="K309" s="137"/>
      <c r="L309" s="137"/>
      <c r="M309" s="137"/>
      <c r="N309" s="137"/>
      <c r="O309" s="137"/>
      <c r="P309" s="139"/>
      <c r="Q309" s="139"/>
      <c r="R309" s="140"/>
      <c r="S309" s="140"/>
      <c r="T309" s="140"/>
      <c r="U309" s="140"/>
      <c r="V309" s="140"/>
      <c r="W309" s="140"/>
      <c r="X309" s="140"/>
      <c r="Y309" s="140"/>
      <c r="Z309" s="140"/>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row>
    <row r="310" spans="1:52" x14ac:dyDescent="0.35">
      <c r="A310" s="138"/>
      <c r="B310" s="137"/>
      <c r="C310" s="137"/>
      <c r="D310" s="137"/>
      <c r="E310" s="137"/>
      <c r="F310" s="137"/>
      <c r="G310" s="137"/>
      <c r="H310" s="137"/>
      <c r="I310" s="137"/>
      <c r="J310" s="137"/>
      <c r="K310" s="137"/>
      <c r="L310" s="137"/>
      <c r="M310" s="137"/>
      <c r="N310" s="137"/>
      <c r="O310" s="137"/>
      <c r="P310" s="139"/>
      <c r="Q310" s="139"/>
      <c r="R310" s="140"/>
      <c r="S310" s="140"/>
      <c r="T310" s="140"/>
      <c r="U310" s="140"/>
      <c r="V310" s="140"/>
      <c r="W310" s="140"/>
      <c r="X310" s="140"/>
      <c r="Y310" s="140"/>
      <c r="Z310" s="14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row>
    <row r="311" spans="1:52" x14ac:dyDescent="0.35">
      <c r="A311" s="138"/>
      <c r="B311" s="137"/>
      <c r="C311" s="137"/>
      <c r="D311" s="137"/>
      <c r="E311" s="137"/>
      <c r="F311" s="137"/>
      <c r="G311" s="137"/>
      <c r="H311" s="137"/>
      <c r="I311" s="137"/>
      <c r="J311" s="137"/>
      <c r="K311" s="137"/>
      <c r="L311" s="137"/>
      <c r="M311" s="137"/>
      <c r="N311" s="137"/>
      <c r="O311" s="137"/>
      <c r="P311" s="139"/>
      <c r="Q311" s="139"/>
      <c r="R311" s="140"/>
      <c r="S311" s="140"/>
      <c r="T311" s="140"/>
      <c r="U311" s="140"/>
      <c r="V311" s="140"/>
      <c r="W311" s="140"/>
      <c r="X311" s="140"/>
      <c r="Y311" s="140"/>
      <c r="Z311" s="140"/>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row>
    <row r="312" spans="1:52" x14ac:dyDescent="0.35">
      <c r="A312" s="138"/>
      <c r="B312" s="137"/>
      <c r="C312" s="137"/>
      <c r="D312" s="137"/>
      <c r="E312" s="137"/>
      <c r="F312" s="137"/>
      <c r="G312" s="137"/>
      <c r="H312" s="137"/>
      <c r="I312" s="137"/>
      <c r="J312" s="137"/>
      <c r="K312" s="137"/>
      <c r="L312" s="137"/>
      <c r="M312" s="137"/>
      <c r="N312" s="137"/>
      <c r="O312" s="137"/>
      <c r="P312" s="139"/>
      <c r="Q312" s="139"/>
      <c r="R312" s="140"/>
      <c r="S312" s="140"/>
      <c r="T312" s="140"/>
      <c r="U312" s="140"/>
      <c r="V312" s="140"/>
      <c r="W312" s="140"/>
      <c r="X312" s="140"/>
      <c r="Y312" s="140"/>
      <c r="Z312" s="140"/>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row>
    <row r="313" spans="1:52" x14ac:dyDescent="0.35">
      <c r="A313" s="138"/>
      <c r="B313" s="137"/>
      <c r="C313" s="137"/>
      <c r="D313" s="137"/>
      <c r="E313" s="137"/>
      <c r="F313" s="137"/>
      <c r="G313" s="137"/>
      <c r="H313" s="137"/>
      <c r="I313" s="137"/>
      <c r="J313" s="137"/>
      <c r="K313" s="137"/>
      <c r="L313" s="137"/>
      <c r="M313" s="137"/>
      <c r="N313" s="137"/>
      <c r="O313" s="137"/>
      <c r="P313" s="139"/>
      <c r="Q313" s="139"/>
      <c r="R313" s="140"/>
      <c r="S313" s="140"/>
      <c r="T313" s="140"/>
      <c r="U313" s="140"/>
      <c r="V313" s="140"/>
      <c r="W313" s="140"/>
      <c r="X313" s="140"/>
      <c r="Y313" s="140"/>
      <c r="Z313" s="140"/>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row>
    <row r="314" spans="1:52" x14ac:dyDescent="0.35">
      <c r="A314" s="138"/>
      <c r="B314" s="137"/>
      <c r="C314" s="137"/>
      <c r="D314" s="137"/>
      <c r="E314" s="137"/>
      <c r="F314" s="137"/>
      <c r="G314" s="137"/>
      <c r="H314" s="137"/>
      <c r="I314" s="137"/>
      <c r="J314" s="137"/>
      <c r="K314" s="137"/>
      <c r="L314" s="137"/>
      <c r="M314" s="137"/>
      <c r="N314" s="137"/>
      <c r="O314" s="137"/>
      <c r="P314" s="139"/>
      <c r="Q314" s="139"/>
      <c r="R314" s="140"/>
      <c r="S314" s="140"/>
      <c r="T314" s="140"/>
      <c r="U314" s="140"/>
      <c r="V314" s="140"/>
      <c r="W314" s="140"/>
      <c r="X314" s="140"/>
      <c r="Y314" s="140"/>
      <c r="Z314" s="140"/>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row>
    <row r="315" spans="1:52" x14ac:dyDescent="0.35">
      <c r="A315" s="138"/>
      <c r="B315" s="137"/>
      <c r="C315" s="137"/>
      <c r="D315" s="137"/>
      <c r="E315" s="137"/>
      <c r="F315" s="137"/>
      <c r="G315" s="137"/>
      <c r="H315" s="137"/>
      <c r="I315" s="137"/>
      <c r="J315" s="137"/>
      <c r="K315" s="137"/>
      <c r="L315" s="137"/>
      <c r="M315" s="137"/>
      <c r="N315" s="137"/>
      <c r="O315" s="137"/>
      <c r="P315" s="139"/>
      <c r="Q315" s="139"/>
      <c r="R315" s="140"/>
      <c r="S315" s="140"/>
      <c r="T315" s="140"/>
      <c r="U315" s="140"/>
      <c r="V315" s="140"/>
      <c r="W315" s="140"/>
      <c r="X315" s="140"/>
      <c r="Y315" s="140"/>
      <c r="Z315" s="140"/>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row>
    <row r="316" spans="1:52" x14ac:dyDescent="0.35">
      <c r="A316" s="138"/>
      <c r="B316" s="137"/>
      <c r="C316" s="137"/>
      <c r="D316" s="137"/>
      <c r="E316" s="137"/>
      <c r="F316" s="137"/>
      <c r="G316" s="137"/>
      <c r="H316" s="137"/>
      <c r="I316" s="137"/>
      <c r="J316" s="137"/>
      <c r="K316" s="137"/>
      <c r="L316" s="137"/>
      <c r="M316" s="137"/>
      <c r="N316" s="137"/>
      <c r="O316" s="137"/>
      <c r="P316" s="139"/>
      <c r="Q316" s="139"/>
      <c r="R316" s="140"/>
      <c r="S316" s="140"/>
      <c r="T316" s="140"/>
      <c r="U316" s="140"/>
      <c r="V316" s="140"/>
      <c r="W316" s="140"/>
      <c r="X316" s="140"/>
      <c r="Y316" s="140"/>
      <c r="Z316" s="140"/>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row>
    <row r="317" spans="1:52" x14ac:dyDescent="0.35">
      <c r="A317" s="138"/>
      <c r="B317" s="137"/>
      <c r="C317" s="137"/>
      <c r="D317" s="137"/>
      <c r="E317" s="137"/>
      <c r="F317" s="137"/>
      <c r="G317" s="137"/>
      <c r="H317" s="137"/>
      <c r="I317" s="137"/>
      <c r="J317" s="137"/>
      <c r="K317" s="137"/>
      <c r="L317" s="137"/>
      <c r="M317" s="137"/>
      <c r="N317" s="137"/>
      <c r="O317" s="137"/>
      <c r="P317" s="139"/>
      <c r="Q317" s="139"/>
      <c r="R317" s="140"/>
      <c r="S317" s="140"/>
      <c r="T317" s="140"/>
      <c r="U317" s="140"/>
      <c r="V317" s="140"/>
      <c r="W317" s="140"/>
      <c r="X317" s="140"/>
      <c r="Y317" s="140"/>
      <c r="Z317" s="140"/>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row>
    <row r="318" spans="1:52" x14ac:dyDescent="0.35">
      <c r="A318" s="138"/>
      <c r="B318" s="137"/>
      <c r="C318" s="137"/>
      <c r="D318" s="137"/>
      <c r="E318" s="137"/>
      <c r="F318" s="137"/>
      <c r="G318" s="137"/>
      <c r="H318" s="137"/>
      <c r="I318" s="137"/>
      <c r="J318" s="137"/>
      <c r="K318" s="137"/>
      <c r="L318" s="137"/>
      <c r="M318" s="137"/>
      <c r="N318" s="137"/>
      <c r="O318" s="137"/>
      <c r="P318" s="139"/>
      <c r="Q318" s="139"/>
      <c r="R318" s="140"/>
      <c r="S318" s="140"/>
      <c r="T318" s="140"/>
      <c r="U318" s="140"/>
      <c r="V318" s="140"/>
      <c r="W318" s="140"/>
      <c r="X318" s="140"/>
      <c r="Y318" s="140"/>
      <c r="Z318" s="140"/>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row>
    <row r="319" spans="1:52" x14ac:dyDescent="0.35">
      <c r="A319" s="138"/>
      <c r="B319" s="137"/>
      <c r="C319" s="137"/>
      <c r="D319" s="137"/>
      <c r="E319" s="137"/>
      <c r="F319" s="137"/>
      <c r="G319" s="137"/>
      <c r="H319" s="137"/>
      <c r="I319" s="137"/>
      <c r="J319" s="137"/>
      <c r="K319" s="137"/>
      <c r="L319" s="137"/>
      <c r="M319" s="137"/>
      <c r="N319" s="137"/>
      <c r="O319" s="137"/>
      <c r="P319" s="139"/>
      <c r="Q319" s="139"/>
      <c r="R319" s="140"/>
      <c r="S319" s="140"/>
      <c r="T319" s="140"/>
      <c r="U319" s="140"/>
      <c r="V319" s="140"/>
      <c r="W319" s="140"/>
      <c r="X319" s="140"/>
      <c r="Y319" s="140"/>
      <c r="Z319" s="140"/>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row>
    <row r="320" spans="1:52" x14ac:dyDescent="0.35">
      <c r="A320" s="138"/>
      <c r="B320" s="137"/>
      <c r="C320" s="137"/>
      <c r="D320" s="137"/>
      <c r="E320" s="137"/>
      <c r="F320" s="137"/>
      <c r="G320" s="137"/>
      <c r="H320" s="137"/>
      <c r="I320" s="137"/>
      <c r="J320" s="137"/>
      <c r="K320" s="137"/>
      <c r="L320" s="137"/>
      <c r="M320" s="137"/>
      <c r="N320" s="137"/>
      <c r="O320" s="137"/>
      <c r="P320" s="139"/>
      <c r="Q320" s="139"/>
      <c r="R320" s="140"/>
      <c r="S320" s="140"/>
      <c r="T320" s="140"/>
      <c r="U320" s="140"/>
      <c r="V320" s="140"/>
      <c r="W320" s="140"/>
      <c r="X320" s="140"/>
      <c r="Y320" s="140"/>
      <c r="Z320" s="14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row>
    <row r="321" spans="1:52" x14ac:dyDescent="0.35">
      <c r="A321" s="138"/>
      <c r="B321" s="137"/>
      <c r="C321" s="137"/>
      <c r="D321" s="137"/>
      <c r="E321" s="137"/>
      <c r="F321" s="137"/>
      <c r="G321" s="137"/>
      <c r="H321" s="137"/>
      <c r="I321" s="137"/>
      <c r="J321" s="137"/>
      <c r="K321" s="137"/>
      <c r="L321" s="137"/>
      <c r="M321" s="137"/>
      <c r="N321" s="137"/>
      <c r="O321" s="137"/>
      <c r="P321" s="139"/>
      <c r="Q321" s="139"/>
      <c r="R321" s="140"/>
      <c r="S321" s="140"/>
      <c r="T321" s="140"/>
      <c r="U321" s="140"/>
      <c r="V321" s="140"/>
      <c r="W321" s="140"/>
      <c r="X321" s="140"/>
      <c r="Y321" s="140"/>
      <c r="Z321" s="140"/>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row>
    <row r="322" spans="1:52" x14ac:dyDescent="0.35">
      <c r="A322" s="138"/>
      <c r="B322" s="137"/>
      <c r="C322" s="137"/>
      <c r="D322" s="137"/>
      <c r="E322" s="137"/>
      <c r="F322" s="137"/>
      <c r="G322" s="137"/>
      <c r="H322" s="137"/>
      <c r="I322" s="137"/>
      <c r="J322" s="137"/>
      <c r="K322" s="137"/>
      <c r="L322" s="137"/>
      <c r="M322" s="137"/>
      <c r="N322" s="137"/>
      <c r="O322" s="137"/>
      <c r="P322" s="139"/>
      <c r="Q322" s="139"/>
      <c r="R322" s="140"/>
      <c r="S322" s="140"/>
      <c r="T322" s="140"/>
      <c r="U322" s="140"/>
      <c r="V322" s="140"/>
      <c r="W322" s="140"/>
      <c r="X322" s="140"/>
      <c r="Y322" s="140"/>
      <c r="Z322" s="140"/>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row>
    <row r="323" spans="1:52" x14ac:dyDescent="0.35">
      <c r="A323" s="138"/>
      <c r="B323" s="137"/>
      <c r="C323" s="137"/>
      <c r="D323" s="137"/>
      <c r="E323" s="137"/>
      <c r="F323" s="137"/>
      <c r="G323" s="137"/>
      <c r="H323" s="137"/>
      <c r="I323" s="137"/>
      <c r="J323" s="137"/>
      <c r="K323" s="137"/>
      <c r="L323" s="137"/>
      <c r="M323" s="137"/>
      <c r="N323" s="137"/>
      <c r="O323" s="137"/>
      <c r="P323" s="139"/>
      <c r="Q323" s="139"/>
      <c r="R323" s="140"/>
      <c r="S323" s="140"/>
      <c r="T323" s="140"/>
      <c r="U323" s="140"/>
      <c r="V323" s="140"/>
      <c r="W323" s="140"/>
      <c r="X323" s="140"/>
      <c r="Y323" s="140"/>
      <c r="Z323" s="140"/>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row>
    <row r="324" spans="1:52" x14ac:dyDescent="0.35">
      <c r="A324" s="138"/>
      <c r="B324" s="137"/>
      <c r="C324" s="137"/>
      <c r="D324" s="137"/>
      <c r="E324" s="137"/>
      <c r="F324" s="137"/>
      <c r="G324" s="137"/>
      <c r="H324" s="137"/>
      <c r="I324" s="137"/>
      <c r="J324" s="137"/>
      <c r="K324" s="137"/>
      <c r="L324" s="137"/>
      <c r="M324" s="137"/>
      <c r="N324" s="137"/>
      <c r="O324" s="137"/>
      <c r="P324" s="139"/>
      <c r="Q324" s="139"/>
      <c r="R324" s="140"/>
      <c r="S324" s="140"/>
      <c r="T324" s="140"/>
      <c r="U324" s="140"/>
      <c r="V324" s="140"/>
      <c r="W324" s="140"/>
      <c r="X324" s="140"/>
      <c r="Y324" s="140"/>
      <c r="Z324" s="140"/>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row>
    <row r="325" spans="1:52" x14ac:dyDescent="0.35">
      <c r="A325" s="138"/>
      <c r="B325" s="137"/>
      <c r="C325" s="137"/>
      <c r="D325" s="137"/>
      <c r="E325" s="137"/>
      <c r="F325" s="137"/>
      <c r="G325" s="137"/>
      <c r="H325" s="137"/>
      <c r="I325" s="137"/>
      <c r="J325" s="137"/>
      <c r="K325" s="137"/>
      <c r="L325" s="137"/>
      <c r="M325" s="137"/>
      <c r="N325" s="137"/>
      <c r="O325" s="137"/>
      <c r="P325" s="139"/>
      <c r="Q325" s="139"/>
      <c r="R325" s="140"/>
      <c r="S325" s="140"/>
      <c r="T325" s="140"/>
      <c r="U325" s="140"/>
      <c r="V325" s="140"/>
      <c r="W325" s="140"/>
      <c r="X325" s="140"/>
      <c r="Y325" s="140"/>
      <c r="Z325" s="140"/>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row>
    <row r="326" spans="1:52" x14ac:dyDescent="0.35">
      <c r="A326" s="138"/>
      <c r="B326" s="137"/>
      <c r="C326" s="137"/>
      <c r="D326" s="137"/>
      <c r="E326" s="137"/>
      <c r="F326" s="137"/>
      <c r="G326" s="137"/>
      <c r="H326" s="137"/>
      <c r="I326" s="137"/>
      <c r="J326" s="137"/>
      <c r="K326" s="137"/>
      <c r="L326" s="137"/>
      <c r="M326" s="137"/>
      <c r="N326" s="137"/>
      <c r="O326" s="137"/>
      <c r="P326" s="139"/>
      <c r="Q326" s="139"/>
      <c r="R326" s="140"/>
      <c r="S326" s="140"/>
      <c r="T326" s="140"/>
      <c r="U326" s="140"/>
      <c r="V326" s="140"/>
      <c r="W326" s="140"/>
      <c r="X326" s="140"/>
      <c r="Y326" s="140"/>
      <c r="Z326" s="140"/>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row>
    <row r="327" spans="1:52" x14ac:dyDescent="0.35">
      <c r="A327" s="138"/>
      <c r="B327" s="137"/>
      <c r="C327" s="137"/>
      <c r="D327" s="137"/>
      <c r="E327" s="137"/>
      <c r="F327" s="137"/>
      <c r="G327" s="137"/>
      <c r="H327" s="137"/>
      <c r="I327" s="137"/>
      <c r="J327" s="137"/>
      <c r="K327" s="137"/>
      <c r="L327" s="137"/>
      <c r="M327" s="137"/>
      <c r="N327" s="137"/>
      <c r="O327" s="137"/>
      <c r="P327" s="139"/>
      <c r="Q327" s="139"/>
      <c r="R327" s="140"/>
      <c r="S327" s="140"/>
      <c r="T327" s="140"/>
      <c r="U327" s="140"/>
      <c r="V327" s="140"/>
      <c r="W327" s="140"/>
      <c r="X327" s="140"/>
      <c r="Y327" s="140"/>
      <c r="Z327" s="140"/>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row>
    <row r="328" spans="1:52" x14ac:dyDescent="0.35">
      <c r="A328" s="138"/>
      <c r="B328" s="137"/>
      <c r="C328" s="137"/>
      <c r="D328" s="137"/>
      <c r="E328" s="137"/>
      <c r="F328" s="137"/>
      <c r="G328" s="137"/>
      <c r="H328" s="137"/>
      <c r="I328" s="137"/>
      <c r="J328" s="137"/>
      <c r="K328" s="137"/>
      <c r="L328" s="137"/>
      <c r="M328" s="137"/>
      <c r="N328" s="137"/>
      <c r="O328" s="137"/>
      <c r="P328" s="139"/>
      <c r="Q328" s="139"/>
      <c r="R328" s="140"/>
      <c r="S328" s="140"/>
      <c r="T328" s="140"/>
      <c r="U328" s="140"/>
      <c r="V328" s="140"/>
      <c r="W328" s="140"/>
      <c r="X328" s="140"/>
      <c r="Y328" s="140"/>
      <c r="Z328" s="140"/>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row>
    <row r="329" spans="1:52" x14ac:dyDescent="0.35">
      <c r="A329" s="138"/>
      <c r="B329" s="137"/>
      <c r="C329" s="137"/>
      <c r="D329" s="137"/>
      <c r="E329" s="137"/>
      <c r="F329" s="137"/>
      <c r="G329" s="137"/>
      <c r="H329" s="137"/>
      <c r="I329" s="137"/>
      <c r="J329" s="137"/>
      <c r="K329" s="137"/>
      <c r="L329" s="137"/>
      <c r="M329" s="137"/>
      <c r="N329" s="137"/>
      <c r="O329" s="137"/>
      <c r="P329" s="139"/>
      <c r="Q329" s="139"/>
      <c r="R329" s="140"/>
      <c r="S329" s="140"/>
      <c r="T329" s="140"/>
      <c r="U329" s="140"/>
      <c r="V329" s="140"/>
      <c r="W329" s="140"/>
      <c r="X329" s="140"/>
      <c r="Y329" s="140"/>
      <c r="Z329" s="140"/>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row>
    <row r="330" spans="1:52" x14ac:dyDescent="0.35">
      <c r="A330" s="138"/>
      <c r="B330" s="137"/>
      <c r="C330" s="137"/>
      <c r="D330" s="137"/>
      <c r="E330" s="137"/>
      <c r="F330" s="137"/>
      <c r="G330" s="137"/>
      <c r="H330" s="137"/>
      <c r="I330" s="137"/>
      <c r="J330" s="137"/>
      <c r="K330" s="137"/>
      <c r="L330" s="137"/>
      <c r="M330" s="137"/>
      <c r="N330" s="137"/>
      <c r="O330" s="137"/>
      <c r="P330" s="139"/>
      <c r="Q330" s="139"/>
      <c r="R330" s="140"/>
      <c r="S330" s="140"/>
      <c r="T330" s="140"/>
      <c r="U330" s="140"/>
      <c r="V330" s="140"/>
      <c r="W330" s="140"/>
      <c r="X330" s="140"/>
      <c r="Y330" s="140"/>
      <c r="Z330" s="14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row>
    <row r="331" spans="1:52" x14ac:dyDescent="0.35">
      <c r="A331" s="138"/>
      <c r="B331" s="137"/>
      <c r="C331" s="137"/>
      <c r="D331" s="137"/>
      <c r="E331" s="137"/>
      <c r="F331" s="137"/>
      <c r="G331" s="137"/>
      <c r="H331" s="137"/>
      <c r="I331" s="137"/>
      <c r="J331" s="137"/>
      <c r="K331" s="137"/>
      <c r="L331" s="137"/>
      <c r="M331" s="137"/>
      <c r="N331" s="137"/>
      <c r="O331" s="137"/>
      <c r="P331" s="139"/>
      <c r="Q331" s="139"/>
      <c r="R331" s="140"/>
      <c r="S331" s="140"/>
      <c r="T331" s="140"/>
      <c r="U331" s="140"/>
      <c r="V331" s="140"/>
      <c r="W331" s="140"/>
      <c r="X331" s="140"/>
      <c r="Y331" s="140"/>
      <c r="Z331" s="140"/>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row>
    <row r="332" spans="1:52" x14ac:dyDescent="0.35">
      <c r="A332" s="138"/>
      <c r="B332" s="137"/>
      <c r="C332" s="137"/>
      <c r="D332" s="137"/>
      <c r="E332" s="137"/>
      <c r="F332" s="137"/>
      <c r="G332" s="137"/>
      <c r="H332" s="137"/>
      <c r="I332" s="137"/>
      <c r="J332" s="137"/>
      <c r="K332" s="137"/>
      <c r="L332" s="137"/>
      <c r="M332" s="137"/>
      <c r="N332" s="137"/>
      <c r="O332" s="137"/>
      <c r="P332" s="139"/>
      <c r="Q332" s="139"/>
      <c r="R332" s="140"/>
      <c r="S332" s="140"/>
      <c r="T332" s="140"/>
      <c r="U332" s="140"/>
      <c r="V332" s="140"/>
      <c r="W332" s="140"/>
      <c r="X332" s="140"/>
      <c r="Y332" s="140"/>
      <c r="Z332" s="140"/>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row>
    <row r="333" spans="1:52" x14ac:dyDescent="0.35">
      <c r="A333" s="138"/>
      <c r="B333" s="137"/>
      <c r="C333" s="137"/>
      <c r="D333" s="137"/>
      <c r="E333" s="137"/>
      <c r="F333" s="137"/>
      <c r="G333" s="137"/>
      <c r="H333" s="137"/>
      <c r="I333" s="137"/>
      <c r="J333" s="137"/>
      <c r="K333" s="137"/>
      <c r="L333" s="137"/>
      <c r="M333" s="137"/>
      <c r="N333" s="137"/>
      <c r="O333" s="137"/>
      <c r="P333" s="139"/>
      <c r="Q333" s="139"/>
      <c r="R333" s="140"/>
      <c r="S333" s="140"/>
      <c r="T333" s="140"/>
      <c r="U333" s="140"/>
      <c r="V333" s="140"/>
      <c r="W333" s="140"/>
      <c r="X333" s="140"/>
      <c r="Y333" s="140"/>
      <c r="Z333" s="140"/>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row>
    <row r="334" spans="1:52" x14ac:dyDescent="0.35">
      <c r="A334" s="138"/>
      <c r="B334" s="137"/>
      <c r="C334" s="137"/>
      <c r="D334" s="137"/>
      <c r="E334" s="137"/>
      <c r="F334" s="137"/>
      <c r="G334" s="137"/>
      <c r="H334" s="137"/>
      <c r="I334" s="137"/>
      <c r="J334" s="137"/>
      <c r="K334" s="137"/>
      <c r="L334" s="137"/>
      <c r="M334" s="137"/>
      <c r="N334" s="137"/>
      <c r="O334" s="137"/>
      <c r="P334" s="139"/>
      <c r="Q334" s="139"/>
      <c r="R334" s="140"/>
      <c r="S334" s="140"/>
      <c r="T334" s="140"/>
      <c r="U334" s="140"/>
      <c r="V334" s="140"/>
      <c r="W334" s="140"/>
      <c r="X334" s="140"/>
      <c r="Y334" s="140"/>
      <c r="Z334" s="140"/>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row>
    <row r="335" spans="1:52" x14ac:dyDescent="0.35">
      <c r="A335" s="138"/>
      <c r="B335" s="137"/>
      <c r="C335" s="137"/>
      <c r="D335" s="137"/>
      <c r="E335" s="137"/>
      <c r="F335" s="137"/>
      <c r="G335" s="137"/>
      <c r="H335" s="137"/>
      <c r="I335" s="137"/>
      <c r="J335" s="137"/>
      <c r="K335" s="137"/>
      <c r="L335" s="137"/>
      <c r="M335" s="137"/>
      <c r="N335" s="137"/>
      <c r="O335" s="137"/>
      <c r="P335" s="139"/>
      <c r="Q335" s="139"/>
      <c r="R335" s="140"/>
      <c r="S335" s="140"/>
      <c r="T335" s="140"/>
      <c r="U335" s="140"/>
      <c r="V335" s="140"/>
      <c r="W335" s="140"/>
      <c r="X335" s="140"/>
      <c r="Y335" s="140"/>
      <c r="Z335" s="140"/>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row>
    <row r="336" spans="1:52" x14ac:dyDescent="0.35">
      <c r="A336" s="138"/>
      <c r="B336" s="137"/>
      <c r="C336" s="137"/>
      <c r="D336" s="137"/>
      <c r="E336" s="137"/>
      <c r="F336" s="137"/>
      <c r="G336" s="137"/>
      <c r="H336" s="137"/>
      <c r="I336" s="137"/>
      <c r="J336" s="137"/>
      <c r="K336" s="137"/>
      <c r="L336" s="137"/>
      <c r="M336" s="137"/>
      <c r="N336" s="137"/>
      <c r="O336" s="137"/>
      <c r="P336" s="139"/>
      <c r="Q336" s="139"/>
      <c r="R336" s="140"/>
      <c r="S336" s="140"/>
      <c r="T336" s="140"/>
      <c r="U336" s="140"/>
      <c r="V336" s="140"/>
      <c r="W336" s="140"/>
      <c r="X336" s="140"/>
      <c r="Y336" s="140"/>
      <c r="Z336" s="140"/>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row>
    <row r="337" spans="1:52" x14ac:dyDescent="0.35">
      <c r="A337" s="138"/>
      <c r="B337" s="137"/>
      <c r="C337" s="137"/>
      <c r="D337" s="137"/>
      <c r="E337" s="137"/>
      <c r="F337" s="137"/>
      <c r="G337" s="137"/>
      <c r="H337" s="137"/>
      <c r="I337" s="137"/>
      <c r="J337" s="137"/>
      <c r="K337" s="137"/>
      <c r="L337" s="137"/>
      <c r="M337" s="137"/>
      <c r="N337" s="137"/>
      <c r="O337" s="137"/>
      <c r="P337" s="139"/>
      <c r="Q337" s="139"/>
      <c r="R337" s="140"/>
      <c r="S337" s="140"/>
      <c r="T337" s="140"/>
      <c r="U337" s="140"/>
      <c r="V337" s="140"/>
      <c r="W337" s="140"/>
      <c r="X337" s="140"/>
      <c r="Y337" s="140"/>
      <c r="Z337" s="140"/>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row>
    <row r="338" spans="1:52" x14ac:dyDescent="0.35">
      <c r="A338" s="138"/>
      <c r="B338" s="137"/>
      <c r="C338" s="137"/>
      <c r="D338" s="137"/>
      <c r="E338" s="137"/>
      <c r="F338" s="137"/>
      <c r="G338" s="137"/>
      <c r="H338" s="137"/>
      <c r="I338" s="137"/>
      <c r="J338" s="137"/>
      <c r="K338" s="137"/>
      <c r="L338" s="137"/>
      <c r="M338" s="137"/>
      <c r="N338" s="137"/>
      <c r="O338" s="137"/>
      <c r="P338" s="139"/>
      <c r="Q338" s="139"/>
      <c r="R338" s="140"/>
      <c r="S338" s="140"/>
      <c r="T338" s="140"/>
      <c r="U338" s="140"/>
      <c r="V338" s="140"/>
      <c r="W338" s="140"/>
      <c r="X338" s="140"/>
      <c r="Y338" s="140"/>
      <c r="Z338" s="140"/>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row>
    <row r="339" spans="1:52" x14ac:dyDescent="0.35">
      <c r="A339" s="138"/>
      <c r="B339" s="137"/>
      <c r="C339" s="137"/>
      <c r="D339" s="137"/>
      <c r="E339" s="137"/>
      <c r="F339" s="137"/>
      <c r="G339" s="137"/>
      <c r="H339" s="137"/>
      <c r="I339" s="137"/>
      <c r="J339" s="137"/>
      <c r="K339" s="137"/>
      <c r="L339" s="137"/>
      <c r="M339" s="137"/>
      <c r="N339" s="137"/>
      <c r="O339" s="137"/>
      <c r="P339" s="139"/>
      <c r="Q339" s="139"/>
      <c r="R339" s="140"/>
      <c r="S339" s="140"/>
      <c r="T339" s="140"/>
      <c r="U339" s="140"/>
      <c r="V339" s="140"/>
      <c r="W339" s="140"/>
      <c r="X339" s="140"/>
      <c r="Y339" s="140"/>
      <c r="Z339" s="140"/>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row>
    <row r="340" spans="1:52" x14ac:dyDescent="0.35">
      <c r="A340" s="138"/>
      <c r="B340" s="137"/>
      <c r="C340" s="137"/>
      <c r="D340" s="137"/>
      <c r="E340" s="137"/>
      <c r="F340" s="137"/>
      <c r="G340" s="137"/>
      <c r="H340" s="137"/>
      <c r="I340" s="137"/>
      <c r="J340" s="137"/>
      <c r="K340" s="137"/>
      <c r="L340" s="137"/>
      <c r="M340" s="137"/>
      <c r="N340" s="137"/>
      <c r="O340" s="137"/>
      <c r="P340" s="139"/>
      <c r="Q340" s="139"/>
      <c r="R340" s="140"/>
      <c r="S340" s="140"/>
      <c r="T340" s="140"/>
      <c r="U340" s="140"/>
      <c r="V340" s="140"/>
      <c r="W340" s="140"/>
      <c r="X340" s="140"/>
      <c r="Y340" s="140"/>
      <c r="Z340" s="1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row>
    <row r="341" spans="1:52" x14ac:dyDescent="0.35">
      <c r="A341" s="138"/>
      <c r="B341" s="137"/>
      <c r="C341" s="137"/>
      <c r="D341" s="137"/>
      <c r="E341" s="137"/>
      <c r="F341" s="137"/>
      <c r="G341" s="137"/>
      <c r="H341" s="137"/>
      <c r="I341" s="137"/>
      <c r="J341" s="137"/>
      <c r="K341" s="137"/>
      <c r="L341" s="137"/>
      <c r="M341" s="137"/>
      <c r="N341" s="137"/>
      <c r="O341" s="137"/>
      <c r="P341" s="139"/>
      <c r="Q341" s="139"/>
      <c r="R341" s="140"/>
      <c r="S341" s="140"/>
      <c r="T341" s="140"/>
      <c r="U341" s="140"/>
      <c r="V341" s="140"/>
      <c r="W341" s="140"/>
      <c r="X341" s="140"/>
      <c r="Y341" s="140"/>
      <c r="Z341" s="140"/>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row>
    <row r="342" spans="1:52" x14ac:dyDescent="0.35">
      <c r="A342" s="138"/>
      <c r="B342" s="137"/>
      <c r="C342" s="137"/>
      <c r="D342" s="137"/>
      <c r="E342" s="137"/>
      <c r="F342" s="137"/>
      <c r="G342" s="137"/>
      <c r="H342" s="137"/>
      <c r="I342" s="137"/>
      <c r="J342" s="137"/>
      <c r="K342" s="137"/>
      <c r="L342" s="137"/>
      <c r="M342" s="137"/>
      <c r="N342" s="137"/>
      <c r="O342" s="137"/>
      <c r="P342" s="139"/>
      <c r="Q342" s="139"/>
      <c r="R342" s="140"/>
      <c r="S342" s="140"/>
      <c r="T342" s="140"/>
      <c r="U342" s="140"/>
      <c r="V342" s="140"/>
      <c r="W342" s="140"/>
      <c r="X342" s="140"/>
      <c r="Y342" s="140"/>
      <c r="Z342" s="140"/>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row>
    <row r="343" spans="1:52" x14ac:dyDescent="0.35">
      <c r="A343" s="138"/>
      <c r="B343" s="137"/>
      <c r="C343" s="137"/>
      <c r="D343" s="137"/>
      <c r="E343" s="137"/>
      <c r="F343" s="137"/>
      <c r="G343" s="137"/>
      <c r="H343" s="137"/>
      <c r="I343" s="137"/>
      <c r="J343" s="137"/>
      <c r="K343" s="137"/>
      <c r="L343" s="137"/>
      <c r="M343" s="137"/>
      <c r="N343" s="137"/>
      <c r="O343" s="137"/>
      <c r="P343" s="139"/>
      <c r="Q343" s="139"/>
      <c r="R343" s="140"/>
      <c r="S343" s="140"/>
      <c r="T343" s="140"/>
      <c r="U343" s="140"/>
      <c r="V343" s="140"/>
      <c r="W343" s="140"/>
      <c r="X343" s="140"/>
      <c r="Y343" s="140"/>
      <c r="Z343" s="140"/>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row>
    <row r="344" spans="1:52" x14ac:dyDescent="0.35">
      <c r="A344" s="138"/>
      <c r="B344" s="137"/>
      <c r="C344" s="137"/>
      <c r="D344" s="137"/>
      <c r="E344" s="137"/>
      <c r="F344" s="137"/>
      <c r="G344" s="137"/>
      <c r="H344" s="137"/>
      <c r="I344" s="137"/>
      <c r="J344" s="137"/>
      <c r="K344" s="137"/>
      <c r="L344" s="137"/>
      <c r="M344" s="137"/>
      <c r="N344" s="137"/>
      <c r="O344" s="137"/>
      <c r="P344" s="139"/>
      <c r="Q344" s="139"/>
      <c r="R344" s="140"/>
      <c r="S344" s="140"/>
      <c r="T344" s="140"/>
      <c r="U344" s="140"/>
      <c r="V344" s="140"/>
      <c r="W344" s="140"/>
      <c r="X344" s="140"/>
      <c r="Y344" s="140"/>
      <c r="Z344" s="140"/>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row>
    <row r="345" spans="1:52" x14ac:dyDescent="0.35">
      <c r="A345" s="138"/>
      <c r="B345" s="137"/>
      <c r="C345" s="137"/>
      <c r="D345" s="137"/>
      <c r="E345" s="137"/>
      <c r="F345" s="137"/>
      <c r="G345" s="137"/>
      <c r="H345" s="137"/>
      <c r="I345" s="137"/>
      <c r="J345" s="137"/>
      <c r="K345" s="137"/>
      <c r="L345" s="137"/>
      <c r="M345" s="137"/>
      <c r="N345" s="137"/>
      <c r="O345" s="137"/>
      <c r="P345" s="139"/>
      <c r="Q345" s="139"/>
      <c r="R345" s="140"/>
      <c r="S345" s="140"/>
      <c r="T345" s="140"/>
      <c r="U345" s="140"/>
      <c r="V345" s="140"/>
      <c r="W345" s="140"/>
      <c r="X345" s="140"/>
      <c r="Y345" s="140"/>
      <c r="Z345" s="140"/>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row>
    <row r="346" spans="1:52" x14ac:dyDescent="0.35">
      <c r="A346" s="138"/>
      <c r="B346" s="137"/>
      <c r="C346" s="137"/>
      <c r="D346" s="137"/>
      <c r="E346" s="137"/>
      <c r="F346" s="137"/>
      <c r="G346" s="137"/>
      <c r="H346" s="137"/>
      <c r="I346" s="137"/>
      <c r="J346" s="137"/>
      <c r="K346" s="137"/>
      <c r="L346" s="137"/>
      <c r="M346" s="137"/>
      <c r="N346" s="137"/>
      <c r="O346" s="137"/>
      <c r="P346" s="139"/>
      <c r="Q346" s="139"/>
      <c r="R346" s="140"/>
      <c r="S346" s="140"/>
      <c r="T346" s="140"/>
      <c r="U346" s="140"/>
      <c r="V346" s="140"/>
      <c r="W346" s="140"/>
      <c r="X346" s="140"/>
      <c r="Y346" s="140"/>
      <c r="Z346" s="140"/>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row>
    <row r="347" spans="1:52" x14ac:dyDescent="0.35">
      <c r="A347" s="138"/>
      <c r="B347" s="137"/>
      <c r="C347" s="137"/>
      <c r="D347" s="137"/>
      <c r="E347" s="137"/>
      <c r="F347" s="137"/>
      <c r="G347" s="137"/>
      <c r="H347" s="137"/>
      <c r="I347" s="137"/>
      <c r="J347" s="137"/>
      <c r="K347" s="137"/>
      <c r="L347" s="137"/>
      <c r="M347" s="137"/>
      <c r="N347" s="137"/>
      <c r="O347" s="137"/>
      <c r="P347" s="139"/>
      <c r="Q347" s="139"/>
      <c r="R347" s="140"/>
      <c r="S347" s="140"/>
      <c r="T347" s="140"/>
      <c r="U347" s="140"/>
      <c r="V347" s="140"/>
      <c r="W347" s="140"/>
      <c r="X347" s="140"/>
      <c r="Y347" s="140"/>
      <c r="Z347" s="140"/>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row>
    <row r="348" spans="1:52" x14ac:dyDescent="0.35">
      <c r="A348" s="138"/>
      <c r="B348" s="137"/>
      <c r="C348" s="137"/>
      <c r="D348" s="137"/>
      <c r="E348" s="137"/>
      <c r="F348" s="137"/>
      <c r="G348" s="137"/>
      <c r="H348" s="137"/>
      <c r="I348" s="137"/>
      <c r="J348" s="137"/>
      <c r="K348" s="137"/>
      <c r="L348" s="137"/>
      <c r="M348" s="137"/>
      <c r="N348" s="137"/>
      <c r="O348" s="137"/>
      <c r="P348" s="139"/>
      <c r="Q348" s="139"/>
      <c r="R348" s="140"/>
      <c r="S348" s="140"/>
      <c r="T348" s="140"/>
      <c r="U348" s="140"/>
      <c r="V348" s="140"/>
      <c r="W348" s="140"/>
      <c r="X348" s="140"/>
      <c r="Y348" s="140"/>
      <c r="Z348" s="140"/>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row>
    <row r="349" spans="1:52" x14ac:dyDescent="0.35">
      <c r="A349" s="138"/>
      <c r="B349" s="137"/>
      <c r="C349" s="137"/>
      <c r="D349" s="137"/>
      <c r="E349" s="137"/>
      <c r="F349" s="137"/>
      <c r="G349" s="137"/>
      <c r="H349" s="137"/>
      <c r="I349" s="137"/>
      <c r="J349" s="137"/>
      <c r="K349" s="137"/>
      <c r="L349" s="137"/>
      <c r="M349" s="137"/>
      <c r="N349" s="137"/>
      <c r="O349" s="137"/>
      <c r="P349" s="139"/>
      <c r="Q349" s="139"/>
      <c r="R349" s="140"/>
      <c r="S349" s="140"/>
      <c r="T349" s="140"/>
      <c r="U349" s="140"/>
      <c r="V349" s="140"/>
      <c r="W349" s="140"/>
      <c r="X349" s="140"/>
      <c r="Y349" s="140"/>
      <c r="Z349" s="140"/>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row>
    <row r="350" spans="1:52" x14ac:dyDescent="0.35">
      <c r="A350" s="138"/>
      <c r="B350" s="137"/>
      <c r="C350" s="137"/>
      <c r="D350" s="137"/>
      <c r="E350" s="137"/>
      <c r="F350" s="137"/>
      <c r="G350" s="137"/>
      <c r="H350" s="137"/>
      <c r="I350" s="137"/>
      <c r="J350" s="137"/>
      <c r="K350" s="137"/>
      <c r="L350" s="137"/>
      <c r="M350" s="137"/>
      <c r="N350" s="137"/>
      <c r="O350" s="137"/>
      <c r="P350" s="139"/>
      <c r="Q350" s="139"/>
      <c r="R350" s="140"/>
      <c r="S350" s="140"/>
      <c r="T350" s="140"/>
      <c r="U350" s="140"/>
      <c r="V350" s="140"/>
      <c r="W350" s="140"/>
      <c r="X350" s="140"/>
      <c r="Y350" s="140"/>
      <c r="Z350" s="14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row>
    <row r="351" spans="1:52" x14ac:dyDescent="0.35">
      <c r="A351" s="138"/>
      <c r="B351" s="137"/>
      <c r="C351" s="137"/>
      <c r="D351" s="137"/>
      <c r="E351" s="137"/>
      <c r="F351" s="137"/>
      <c r="G351" s="137"/>
      <c r="H351" s="137"/>
      <c r="I351" s="137"/>
      <c r="J351" s="137"/>
      <c r="K351" s="137"/>
      <c r="L351" s="137"/>
      <c r="M351" s="137"/>
      <c r="N351" s="137"/>
      <c r="O351" s="137"/>
      <c r="P351" s="139"/>
      <c r="Q351" s="139"/>
      <c r="R351" s="140"/>
      <c r="S351" s="140"/>
      <c r="T351" s="140"/>
      <c r="U351" s="140"/>
      <c r="V351" s="140"/>
      <c r="W351" s="140"/>
      <c r="X351" s="140"/>
      <c r="Y351" s="140"/>
      <c r="Z351" s="140"/>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row>
    <row r="352" spans="1:52" x14ac:dyDescent="0.35">
      <c r="A352" s="138"/>
      <c r="B352" s="137"/>
      <c r="C352" s="137"/>
      <c r="D352" s="137"/>
      <c r="E352" s="137"/>
      <c r="F352" s="137"/>
      <c r="G352" s="137"/>
      <c r="H352" s="137"/>
      <c r="I352" s="137"/>
      <c r="J352" s="137"/>
      <c r="K352" s="137"/>
      <c r="L352" s="137"/>
      <c r="M352" s="137"/>
      <c r="N352" s="137"/>
      <c r="O352" s="137"/>
      <c r="P352" s="139"/>
      <c r="Q352" s="139"/>
      <c r="R352" s="140"/>
      <c r="S352" s="140"/>
      <c r="T352" s="140"/>
      <c r="U352" s="140"/>
      <c r="V352" s="140"/>
      <c r="W352" s="140"/>
      <c r="X352" s="140"/>
      <c r="Y352" s="140"/>
      <c r="Z352" s="140"/>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row>
    <row r="353" spans="1:52" x14ac:dyDescent="0.35">
      <c r="A353" s="138"/>
      <c r="B353" s="137"/>
      <c r="C353" s="137"/>
      <c r="D353" s="137"/>
      <c r="E353" s="137"/>
      <c r="F353" s="137"/>
      <c r="G353" s="137"/>
      <c r="H353" s="137"/>
      <c r="I353" s="137"/>
      <c r="J353" s="137"/>
      <c r="K353" s="137"/>
      <c r="L353" s="137"/>
      <c r="M353" s="137"/>
      <c r="N353" s="137"/>
      <c r="O353" s="137"/>
      <c r="P353" s="139"/>
      <c r="Q353" s="139"/>
      <c r="R353" s="140"/>
      <c r="S353" s="140"/>
      <c r="T353" s="140"/>
      <c r="U353" s="140"/>
      <c r="V353" s="140"/>
      <c r="W353" s="140"/>
      <c r="X353" s="140"/>
      <c r="Y353" s="140"/>
      <c r="Z353" s="140"/>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row>
    <row r="354" spans="1:52" x14ac:dyDescent="0.35">
      <c r="A354" s="138"/>
      <c r="B354" s="137"/>
      <c r="C354" s="137"/>
      <c r="D354" s="137"/>
      <c r="E354" s="137"/>
      <c r="F354" s="137"/>
      <c r="G354" s="137"/>
      <c r="H354" s="137"/>
      <c r="I354" s="137"/>
      <c r="J354" s="137"/>
      <c r="K354" s="137"/>
      <c r="L354" s="137"/>
      <c r="M354" s="137"/>
      <c r="N354" s="137"/>
      <c r="O354" s="137"/>
      <c r="P354" s="139"/>
      <c r="Q354" s="139"/>
      <c r="R354" s="140"/>
      <c r="S354" s="140"/>
      <c r="T354" s="140"/>
      <c r="U354" s="140"/>
      <c r="V354" s="140"/>
      <c r="W354" s="140"/>
      <c r="X354" s="140"/>
      <c r="Y354" s="140"/>
      <c r="Z354" s="140"/>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row>
    <row r="355" spans="1:52" x14ac:dyDescent="0.35">
      <c r="A355" s="138"/>
      <c r="B355" s="137"/>
      <c r="C355" s="137"/>
      <c r="D355" s="137"/>
      <c r="E355" s="137"/>
      <c r="F355" s="137"/>
      <c r="G355" s="137"/>
      <c r="H355" s="137"/>
      <c r="I355" s="137"/>
      <c r="J355" s="137"/>
      <c r="K355" s="137"/>
      <c r="L355" s="137"/>
      <c r="M355" s="137"/>
      <c r="N355" s="137"/>
      <c r="O355" s="137"/>
      <c r="P355" s="139"/>
      <c r="Q355" s="139"/>
      <c r="R355" s="140"/>
      <c r="S355" s="140"/>
      <c r="T355" s="140"/>
      <c r="U355" s="140"/>
      <c r="V355" s="140"/>
      <c r="W355" s="140"/>
      <c r="X355" s="140"/>
      <c r="Y355" s="140"/>
      <c r="Z355" s="140"/>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row>
    <row r="356" spans="1:52" x14ac:dyDescent="0.35">
      <c r="A356" s="138"/>
      <c r="B356" s="137"/>
      <c r="C356" s="137"/>
      <c r="D356" s="137"/>
      <c r="E356" s="137"/>
      <c r="F356" s="137"/>
      <c r="G356" s="137"/>
      <c r="H356" s="137"/>
      <c r="I356" s="137"/>
      <c r="J356" s="137"/>
      <c r="K356" s="137"/>
      <c r="L356" s="137"/>
      <c r="M356" s="137"/>
      <c r="N356" s="137"/>
      <c r="O356" s="137"/>
      <c r="P356" s="139"/>
      <c r="Q356" s="139"/>
      <c r="R356" s="140"/>
      <c r="S356" s="140"/>
      <c r="T356" s="140"/>
      <c r="U356" s="140"/>
      <c r="V356" s="140"/>
      <c r="W356" s="140"/>
      <c r="X356" s="140"/>
      <c r="Y356" s="140"/>
      <c r="Z356" s="140"/>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row>
    <row r="357" spans="1:52" x14ac:dyDescent="0.35">
      <c r="A357" s="138"/>
      <c r="B357" s="137"/>
      <c r="C357" s="137"/>
      <c r="D357" s="137"/>
      <c r="E357" s="137"/>
      <c r="F357" s="137"/>
      <c r="G357" s="137"/>
      <c r="H357" s="137"/>
      <c r="I357" s="137"/>
      <c r="J357" s="137"/>
      <c r="K357" s="137"/>
      <c r="L357" s="137"/>
      <c r="M357" s="137"/>
      <c r="N357" s="137"/>
      <c r="O357" s="137"/>
      <c r="P357" s="139"/>
      <c r="Q357" s="139"/>
      <c r="R357" s="140"/>
      <c r="S357" s="140"/>
      <c r="T357" s="140"/>
      <c r="U357" s="140"/>
      <c r="V357" s="140"/>
      <c r="W357" s="140"/>
      <c r="X357" s="140"/>
      <c r="Y357" s="140"/>
      <c r="Z357" s="140"/>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row>
    <row r="358" spans="1:52" x14ac:dyDescent="0.35">
      <c r="A358" s="138"/>
      <c r="B358" s="137"/>
      <c r="C358" s="137"/>
      <c r="D358" s="137"/>
      <c r="E358" s="137"/>
      <c r="F358" s="137"/>
      <c r="G358" s="137"/>
      <c r="H358" s="137"/>
      <c r="I358" s="137"/>
      <c r="J358" s="137"/>
      <c r="K358" s="137"/>
      <c r="L358" s="137"/>
      <c r="M358" s="137"/>
      <c r="N358" s="137"/>
      <c r="O358" s="137"/>
      <c r="P358" s="139"/>
      <c r="Q358" s="139"/>
      <c r="R358" s="140"/>
      <c r="S358" s="140"/>
      <c r="T358" s="140"/>
      <c r="U358" s="140"/>
      <c r="V358" s="140"/>
      <c r="W358" s="140"/>
      <c r="X358" s="140"/>
      <c r="Y358" s="140"/>
      <c r="Z358" s="140"/>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row>
    <row r="359" spans="1:52" x14ac:dyDescent="0.35">
      <c r="A359" s="138"/>
      <c r="B359" s="137"/>
      <c r="C359" s="137"/>
      <c r="D359" s="137"/>
      <c r="E359" s="137"/>
      <c r="F359" s="137"/>
      <c r="G359" s="137"/>
      <c r="H359" s="137"/>
      <c r="I359" s="137"/>
      <c r="J359" s="137"/>
      <c r="K359" s="137"/>
      <c r="L359" s="137"/>
      <c r="M359" s="137"/>
      <c r="N359" s="137"/>
      <c r="O359" s="137"/>
      <c r="P359" s="139"/>
      <c r="Q359" s="139"/>
      <c r="R359" s="140"/>
      <c r="S359" s="140"/>
      <c r="T359" s="140"/>
      <c r="U359" s="140"/>
      <c r="V359" s="140"/>
      <c r="W359" s="140"/>
      <c r="X359" s="140"/>
      <c r="Y359" s="140"/>
      <c r="Z359" s="140"/>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row>
    <row r="360" spans="1:52" x14ac:dyDescent="0.35">
      <c r="A360" s="138"/>
      <c r="B360" s="137"/>
      <c r="C360" s="137"/>
      <c r="D360" s="137"/>
      <c r="E360" s="137"/>
      <c r="F360" s="137"/>
      <c r="G360" s="137"/>
      <c r="H360" s="137"/>
      <c r="I360" s="137"/>
      <c r="J360" s="137"/>
      <c r="K360" s="137"/>
      <c r="L360" s="137"/>
      <c r="M360" s="137"/>
      <c r="N360" s="137"/>
      <c r="O360" s="137"/>
      <c r="P360" s="139"/>
      <c r="Q360" s="139"/>
      <c r="R360" s="140"/>
      <c r="S360" s="140"/>
      <c r="T360" s="140"/>
      <c r="U360" s="140"/>
      <c r="V360" s="140"/>
      <c r="W360" s="140"/>
      <c r="X360" s="140"/>
      <c r="Y360" s="140"/>
      <c r="Z360" s="14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row>
    <row r="361" spans="1:52" x14ac:dyDescent="0.35">
      <c r="A361" s="138"/>
      <c r="B361" s="137"/>
      <c r="C361" s="137"/>
      <c r="D361" s="137"/>
      <c r="E361" s="137"/>
      <c r="F361" s="137"/>
      <c r="G361" s="137"/>
      <c r="H361" s="137"/>
      <c r="I361" s="137"/>
      <c r="J361" s="137"/>
      <c r="K361" s="137"/>
      <c r="L361" s="137"/>
      <c r="M361" s="137"/>
      <c r="N361" s="137"/>
      <c r="O361" s="137"/>
      <c r="P361" s="139"/>
      <c r="Q361" s="139"/>
      <c r="R361" s="140"/>
      <c r="S361" s="140"/>
      <c r="T361" s="140"/>
      <c r="U361" s="140"/>
      <c r="V361" s="140"/>
      <c r="W361" s="140"/>
      <c r="X361" s="140"/>
      <c r="Y361" s="140"/>
      <c r="Z361" s="140"/>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row>
    <row r="362" spans="1:52" x14ac:dyDescent="0.35">
      <c r="A362" s="138"/>
      <c r="B362" s="137"/>
      <c r="C362" s="137"/>
      <c r="D362" s="137"/>
      <c r="E362" s="137"/>
      <c r="F362" s="137"/>
      <c r="G362" s="137"/>
      <c r="H362" s="137"/>
      <c r="I362" s="137"/>
      <c r="J362" s="137"/>
      <c r="K362" s="137"/>
      <c r="L362" s="137"/>
      <c r="M362" s="137"/>
      <c r="N362" s="137"/>
      <c r="O362" s="137"/>
      <c r="P362" s="139"/>
      <c r="Q362" s="139"/>
      <c r="R362" s="140"/>
      <c r="S362" s="140"/>
      <c r="T362" s="140"/>
      <c r="U362" s="140"/>
      <c r="V362" s="140"/>
      <c r="W362" s="140"/>
      <c r="X362" s="140"/>
      <c r="Y362" s="140"/>
      <c r="Z362" s="140"/>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row>
    <row r="363" spans="1:52" x14ac:dyDescent="0.35">
      <c r="A363" s="138"/>
      <c r="B363" s="137"/>
      <c r="C363" s="137"/>
      <c r="D363" s="137"/>
      <c r="E363" s="137"/>
      <c r="F363" s="137"/>
      <c r="G363" s="137"/>
      <c r="H363" s="137"/>
      <c r="I363" s="137"/>
      <c r="J363" s="137"/>
      <c r="K363" s="137"/>
      <c r="L363" s="137"/>
      <c r="M363" s="137"/>
      <c r="N363" s="137"/>
      <c r="O363" s="137"/>
      <c r="P363" s="139"/>
      <c r="Q363" s="139"/>
      <c r="R363" s="140"/>
      <c r="S363" s="140"/>
      <c r="T363" s="140"/>
      <c r="U363" s="140"/>
      <c r="V363" s="140"/>
      <c r="W363" s="140"/>
      <c r="X363" s="140"/>
      <c r="Y363" s="140"/>
      <c r="Z363" s="140"/>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row>
    <row r="364" spans="1:52" x14ac:dyDescent="0.35">
      <c r="A364" s="138"/>
      <c r="B364" s="137"/>
      <c r="C364" s="137"/>
      <c r="D364" s="137"/>
      <c r="E364" s="137"/>
      <c r="F364" s="137"/>
      <c r="G364" s="137"/>
      <c r="H364" s="137"/>
      <c r="I364" s="137"/>
      <c r="J364" s="137"/>
      <c r="K364" s="137"/>
      <c r="L364" s="137"/>
      <c r="M364" s="137"/>
      <c r="N364" s="137"/>
      <c r="O364" s="137"/>
      <c r="P364" s="139"/>
      <c r="Q364" s="139"/>
      <c r="R364" s="140"/>
      <c r="S364" s="140"/>
      <c r="T364" s="140"/>
      <c r="U364" s="140"/>
      <c r="V364" s="140"/>
      <c r="W364" s="140"/>
      <c r="X364" s="140"/>
      <c r="Y364" s="140"/>
      <c r="Z364" s="140"/>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row>
    <row r="365" spans="1:52" x14ac:dyDescent="0.35">
      <c r="A365" s="138"/>
      <c r="B365" s="137"/>
      <c r="C365" s="137"/>
      <c r="D365" s="137"/>
      <c r="E365" s="137"/>
      <c r="F365" s="137"/>
      <c r="G365" s="137"/>
      <c r="H365" s="137"/>
      <c r="I365" s="137"/>
      <c r="J365" s="137"/>
      <c r="K365" s="137"/>
      <c r="L365" s="137"/>
      <c r="M365" s="137"/>
      <c r="N365" s="137"/>
      <c r="O365" s="137"/>
      <c r="P365" s="139"/>
      <c r="Q365" s="139"/>
      <c r="R365" s="140"/>
      <c r="S365" s="140"/>
      <c r="T365" s="140"/>
      <c r="U365" s="140"/>
      <c r="V365" s="140"/>
      <c r="W365" s="140"/>
      <c r="X365" s="140"/>
      <c r="Y365" s="140"/>
      <c r="Z365" s="140"/>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row>
    <row r="366" spans="1:52" x14ac:dyDescent="0.35">
      <c r="A366" s="138"/>
      <c r="B366" s="137"/>
      <c r="C366" s="137"/>
      <c r="D366" s="137"/>
      <c r="E366" s="137"/>
      <c r="F366" s="137"/>
      <c r="G366" s="137"/>
      <c r="H366" s="137"/>
      <c r="I366" s="137"/>
      <c r="J366" s="137"/>
      <c r="K366" s="137"/>
      <c r="L366" s="137"/>
      <c r="M366" s="137"/>
      <c r="N366" s="137"/>
      <c r="O366" s="137"/>
      <c r="P366" s="139"/>
      <c r="Q366" s="139"/>
      <c r="R366" s="140"/>
      <c r="S366" s="140"/>
      <c r="T366" s="140"/>
      <c r="U366" s="140"/>
      <c r="V366" s="140"/>
      <c r="W366" s="140"/>
      <c r="X366" s="140"/>
      <c r="Y366" s="140"/>
      <c r="Z366" s="140"/>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row>
    <row r="367" spans="1:52" x14ac:dyDescent="0.35">
      <c r="A367" s="138"/>
      <c r="B367" s="137"/>
      <c r="C367" s="137"/>
      <c r="D367" s="137"/>
      <c r="E367" s="137"/>
      <c r="F367" s="137"/>
      <c r="G367" s="137"/>
      <c r="H367" s="137"/>
      <c r="I367" s="137"/>
      <c r="J367" s="137"/>
      <c r="K367" s="137"/>
      <c r="L367" s="137"/>
      <c r="M367" s="137"/>
      <c r="N367" s="137"/>
      <c r="O367" s="137"/>
      <c r="P367" s="139"/>
      <c r="Q367" s="139"/>
      <c r="R367" s="140"/>
      <c r="S367" s="140"/>
      <c r="T367" s="140"/>
      <c r="U367" s="140"/>
      <c r="V367" s="140"/>
      <c r="W367" s="140"/>
      <c r="X367" s="140"/>
      <c r="Y367" s="140"/>
      <c r="Z367" s="140"/>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row>
    <row r="368" spans="1:52" x14ac:dyDescent="0.35">
      <c r="A368" s="138"/>
      <c r="B368" s="137"/>
      <c r="C368" s="137"/>
      <c r="D368" s="137"/>
      <c r="E368" s="137"/>
      <c r="F368" s="137"/>
      <c r="G368" s="137"/>
      <c r="H368" s="137"/>
      <c r="I368" s="137"/>
      <c r="J368" s="137"/>
      <c r="K368" s="137"/>
      <c r="L368" s="137"/>
      <c r="M368" s="137"/>
      <c r="N368" s="137"/>
      <c r="O368" s="137"/>
      <c r="P368" s="139"/>
      <c r="Q368" s="139"/>
      <c r="R368" s="140"/>
      <c r="S368" s="140"/>
      <c r="T368" s="140"/>
      <c r="U368" s="140"/>
      <c r="V368" s="140"/>
      <c r="W368" s="140"/>
      <c r="X368" s="140"/>
      <c r="Y368" s="140"/>
      <c r="Z368" s="140"/>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row>
    <row r="369" spans="1:52" x14ac:dyDescent="0.35">
      <c r="A369" s="138"/>
      <c r="B369" s="137"/>
      <c r="C369" s="137"/>
      <c r="D369" s="137"/>
      <c r="E369" s="137"/>
      <c r="F369" s="137"/>
      <c r="G369" s="137"/>
      <c r="H369" s="137"/>
      <c r="I369" s="137"/>
      <c r="J369" s="137"/>
      <c r="K369" s="137"/>
      <c r="L369" s="137"/>
      <c r="M369" s="137"/>
      <c r="N369" s="137"/>
      <c r="O369" s="137"/>
      <c r="P369" s="139"/>
      <c r="Q369" s="139"/>
      <c r="R369" s="140"/>
      <c r="S369" s="140"/>
      <c r="T369" s="140"/>
      <c r="U369" s="140"/>
      <c r="V369" s="140"/>
      <c r="W369" s="140"/>
      <c r="X369" s="140"/>
      <c r="Y369" s="140"/>
      <c r="Z369" s="140"/>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row>
    <row r="370" spans="1:52" x14ac:dyDescent="0.35">
      <c r="A370" s="138"/>
      <c r="B370" s="137"/>
      <c r="C370" s="137"/>
      <c r="D370" s="137"/>
      <c r="E370" s="137"/>
      <c r="F370" s="137"/>
      <c r="G370" s="137"/>
      <c r="H370" s="137"/>
      <c r="I370" s="137"/>
      <c r="J370" s="137"/>
      <c r="K370" s="137"/>
      <c r="L370" s="137"/>
      <c r="M370" s="137"/>
      <c r="N370" s="137"/>
      <c r="O370" s="137"/>
      <c r="P370" s="139"/>
      <c r="Q370" s="139"/>
      <c r="R370" s="140"/>
      <c r="S370" s="140"/>
      <c r="T370" s="140"/>
      <c r="U370" s="140"/>
      <c r="V370" s="140"/>
      <c r="W370" s="140"/>
      <c r="X370" s="140"/>
      <c r="Y370" s="140"/>
      <c r="Z370" s="14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row>
    <row r="371" spans="1:52" x14ac:dyDescent="0.35">
      <c r="A371" s="138"/>
      <c r="B371" s="137"/>
      <c r="C371" s="137"/>
      <c r="D371" s="137"/>
      <c r="E371" s="137"/>
      <c r="F371" s="137"/>
      <c r="G371" s="137"/>
      <c r="H371" s="137"/>
      <c r="I371" s="137"/>
      <c r="J371" s="137"/>
      <c r="K371" s="137"/>
      <c r="L371" s="137"/>
      <c r="M371" s="137"/>
      <c r="N371" s="137"/>
      <c r="O371" s="137"/>
      <c r="P371" s="139"/>
      <c r="Q371" s="139"/>
      <c r="R371" s="140"/>
      <c r="S371" s="140"/>
      <c r="T371" s="140"/>
      <c r="U371" s="140"/>
      <c r="V371" s="140"/>
      <c r="W371" s="140"/>
      <c r="X371" s="140"/>
      <c r="Y371" s="140"/>
      <c r="Z371" s="140"/>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row>
    <row r="372" spans="1:52" x14ac:dyDescent="0.35">
      <c r="A372" s="138"/>
      <c r="B372" s="137"/>
      <c r="C372" s="137"/>
      <c r="D372" s="137"/>
      <c r="E372" s="137"/>
      <c r="F372" s="137"/>
      <c r="G372" s="137"/>
      <c r="H372" s="137"/>
      <c r="I372" s="137"/>
      <c r="J372" s="137"/>
      <c r="K372" s="137"/>
      <c r="L372" s="137"/>
      <c r="M372" s="137"/>
      <c r="N372" s="137"/>
      <c r="O372" s="137"/>
      <c r="P372" s="139"/>
      <c r="Q372" s="139"/>
      <c r="R372" s="140"/>
      <c r="S372" s="140"/>
      <c r="T372" s="140"/>
      <c r="U372" s="140"/>
      <c r="V372" s="140"/>
      <c r="W372" s="140"/>
      <c r="X372" s="140"/>
      <c r="Y372" s="140"/>
      <c r="Z372" s="140"/>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row>
    <row r="373" spans="1:52" x14ac:dyDescent="0.35">
      <c r="A373" s="138"/>
      <c r="B373" s="137"/>
      <c r="C373" s="137"/>
      <c r="D373" s="137"/>
      <c r="E373" s="137"/>
      <c r="F373" s="137"/>
      <c r="G373" s="137"/>
      <c r="H373" s="137"/>
      <c r="I373" s="137"/>
      <c r="J373" s="137"/>
      <c r="K373" s="137"/>
      <c r="L373" s="137"/>
      <c r="M373" s="137"/>
      <c r="N373" s="137"/>
      <c r="O373" s="137"/>
      <c r="P373" s="139"/>
      <c r="Q373" s="139"/>
      <c r="R373" s="140"/>
      <c r="S373" s="140"/>
      <c r="T373" s="140"/>
      <c r="U373" s="140"/>
      <c r="V373" s="140"/>
      <c r="W373" s="140"/>
      <c r="X373" s="140"/>
      <c r="Y373" s="140"/>
      <c r="Z373" s="140"/>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row>
    <row r="374" spans="1:52" x14ac:dyDescent="0.35">
      <c r="A374" s="138"/>
      <c r="B374" s="137"/>
      <c r="C374" s="137"/>
      <c r="D374" s="137"/>
      <c r="E374" s="137"/>
      <c r="F374" s="137"/>
      <c r="G374" s="137"/>
      <c r="H374" s="137"/>
      <c r="I374" s="137"/>
      <c r="J374" s="137"/>
      <c r="K374" s="137"/>
      <c r="L374" s="137"/>
      <c r="M374" s="137"/>
      <c r="N374" s="137"/>
      <c r="O374" s="137"/>
      <c r="P374" s="139"/>
      <c r="Q374" s="139"/>
      <c r="R374" s="140"/>
      <c r="S374" s="140"/>
      <c r="T374" s="140"/>
      <c r="U374" s="140"/>
      <c r="V374" s="140"/>
      <c r="W374" s="140"/>
      <c r="X374" s="140"/>
      <c r="Y374" s="140"/>
      <c r="Z374" s="140"/>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row>
    <row r="375" spans="1:52" x14ac:dyDescent="0.35">
      <c r="A375" s="138"/>
      <c r="B375" s="137"/>
      <c r="C375" s="137"/>
      <c r="D375" s="137"/>
      <c r="E375" s="137"/>
      <c r="F375" s="137"/>
      <c r="G375" s="137"/>
      <c r="H375" s="137"/>
      <c r="I375" s="137"/>
      <c r="J375" s="137"/>
      <c r="K375" s="137"/>
      <c r="L375" s="137"/>
      <c r="M375" s="137"/>
      <c r="N375" s="137"/>
      <c r="O375" s="137"/>
      <c r="P375" s="139"/>
      <c r="Q375" s="139"/>
      <c r="R375" s="140"/>
      <c r="S375" s="140"/>
      <c r="T375" s="140"/>
      <c r="U375" s="140"/>
      <c r="V375" s="140"/>
      <c r="W375" s="140"/>
      <c r="X375" s="140"/>
      <c r="Y375" s="140"/>
      <c r="Z375" s="140"/>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row>
    <row r="376" spans="1:52" x14ac:dyDescent="0.35">
      <c r="A376" s="138"/>
      <c r="B376" s="137"/>
      <c r="C376" s="137"/>
      <c r="D376" s="137"/>
      <c r="E376" s="137"/>
      <c r="F376" s="137"/>
      <c r="G376" s="137"/>
      <c r="H376" s="137"/>
      <c r="I376" s="137"/>
      <c r="J376" s="137"/>
      <c r="K376" s="137"/>
      <c r="L376" s="137"/>
      <c r="M376" s="137"/>
      <c r="N376" s="137"/>
      <c r="O376" s="137"/>
      <c r="P376" s="139"/>
      <c r="Q376" s="139"/>
      <c r="R376" s="140"/>
      <c r="S376" s="140"/>
      <c r="T376" s="140"/>
      <c r="U376" s="140"/>
      <c r="V376" s="140"/>
      <c r="W376" s="140"/>
      <c r="X376" s="140"/>
      <c r="Y376" s="140"/>
      <c r="Z376" s="140"/>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row>
    <row r="377" spans="1:52" x14ac:dyDescent="0.35">
      <c r="A377" s="138"/>
      <c r="B377" s="137"/>
      <c r="C377" s="137"/>
      <c r="D377" s="137"/>
      <c r="E377" s="137"/>
      <c r="F377" s="137"/>
      <c r="G377" s="137"/>
      <c r="H377" s="137"/>
      <c r="I377" s="137"/>
      <c r="J377" s="137"/>
      <c r="K377" s="137"/>
      <c r="L377" s="137"/>
      <c r="M377" s="137"/>
      <c r="N377" s="137"/>
      <c r="O377" s="137"/>
      <c r="P377" s="139"/>
      <c r="Q377" s="139"/>
      <c r="R377" s="140"/>
      <c r="S377" s="140"/>
      <c r="T377" s="140"/>
      <c r="U377" s="140"/>
      <c r="V377" s="140"/>
      <c r="W377" s="140"/>
      <c r="X377" s="140"/>
      <c r="Y377" s="140"/>
      <c r="Z377" s="140"/>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row>
    <row r="378" spans="1:52" x14ac:dyDescent="0.35">
      <c r="A378" s="138"/>
      <c r="B378" s="137"/>
      <c r="C378" s="137"/>
      <c r="D378" s="137"/>
      <c r="E378" s="137"/>
      <c r="F378" s="137"/>
      <c r="G378" s="137"/>
      <c r="H378" s="137"/>
      <c r="I378" s="137"/>
      <c r="J378" s="137"/>
      <c r="K378" s="137"/>
      <c r="L378" s="137"/>
      <c r="M378" s="137"/>
      <c r="N378" s="137"/>
      <c r="O378" s="137"/>
      <c r="P378" s="139"/>
      <c r="Q378" s="139"/>
      <c r="R378" s="140"/>
      <c r="S378" s="140"/>
      <c r="T378" s="140"/>
      <c r="U378" s="140"/>
      <c r="V378" s="140"/>
      <c r="W378" s="140"/>
      <c r="X378" s="140"/>
      <c r="Y378" s="140"/>
      <c r="Z378" s="140"/>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row>
    <row r="379" spans="1:52" x14ac:dyDescent="0.35">
      <c r="A379" s="138"/>
      <c r="B379" s="137"/>
      <c r="C379" s="137"/>
      <c r="D379" s="137"/>
      <c r="E379" s="137"/>
      <c r="F379" s="137"/>
      <c r="G379" s="137"/>
      <c r="H379" s="137"/>
      <c r="I379" s="137"/>
      <c r="J379" s="137"/>
      <c r="K379" s="137"/>
      <c r="L379" s="137"/>
      <c r="M379" s="137"/>
      <c r="N379" s="137"/>
      <c r="O379" s="137"/>
      <c r="P379" s="139"/>
      <c r="Q379" s="139"/>
      <c r="R379" s="140"/>
      <c r="S379" s="140"/>
      <c r="T379" s="140"/>
      <c r="U379" s="140"/>
      <c r="V379" s="140"/>
      <c r="W379" s="140"/>
      <c r="X379" s="140"/>
      <c r="Y379" s="140"/>
      <c r="Z379" s="140"/>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row>
    <row r="380" spans="1:52" x14ac:dyDescent="0.35">
      <c r="A380" s="138"/>
      <c r="B380" s="137"/>
      <c r="C380" s="137"/>
      <c r="D380" s="137"/>
      <c r="E380" s="137"/>
      <c r="F380" s="137"/>
      <c r="G380" s="137"/>
      <c r="H380" s="137"/>
      <c r="I380" s="137"/>
      <c r="J380" s="137"/>
      <c r="K380" s="137"/>
      <c r="L380" s="137"/>
      <c r="M380" s="137"/>
      <c r="N380" s="137"/>
      <c r="O380" s="137"/>
      <c r="P380" s="139"/>
      <c r="Q380" s="139"/>
      <c r="R380" s="140"/>
      <c r="S380" s="140"/>
      <c r="T380" s="140"/>
      <c r="U380" s="140"/>
      <c r="V380" s="140"/>
      <c r="W380" s="140"/>
      <c r="X380" s="140"/>
      <c r="Y380" s="140"/>
      <c r="Z380" s="14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row>
    <row r="381" spans="1:52" x14ac:dyDescent="0.35">
      <c r="A381" s="138"/>
      <c r="B381" s="137"/>
      <c r="C381" s="137"/>
      <c r="D381" s="137"/>
      <c r="E381" s="137"/>
      <c r="F381" s="137"/>
      <c r="G381" s="137"/>
      <c r="H381" s="137"/>
      <c r="I381" s="137"/>
      <c r="J381" s="137"/>
      <c r="K381" s="137"/>
      <c r="L381" s="137"/>
      <c r="M381" s="137"/>
      <c r="N381" s="137"/>
      <c r="O381" s="137"/>
      <c r="P381" s="139"/>
      <c r="Q381" s="139"/>
      <c r="R381" s="140"/>
      <c r="S381" s="140"/>
      <c r="T381" s="140"/>
      <c r="U381" s="140"/>
      <c r="V381" s="140"/>
      <c r="W381" s="140"/>
      <c r="X381" s="140"/>
      <c r="Y381" s="140"/>
      <c r="Z381" s="140"/>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row>
    <row r="382" spans="1:52" x14ac:dyDescent="0.35">
      <c r="A382" s="138"/>
      <c r="B382" s="137"/>
      <c r="C382" s="137"/>
      <c r="D382" s="137"/>
      <c r="E382" s="137"/>
      <c r="F382" s="137"/>
      <c r="G382" s="137"/>
      <c r="H382" s="137"/>
      <c r="I382" s="137"/>
      <c r="J382" s="137"/>
      <c r="K382" s="137"/>
      <c r="L382" s="137"/>
      <c r="M382" s="137"/>
      <c r="N382" s="137"/>
      <c r="O382" s="137"/>
      <c r="P382" s="139"/>
      <c r="Q382" s="139"/>
      <c r="R382" s="140"/>
      <c r="S382" s="140"/>
      <c r="T382" s="140"/>
      <c r="U382" s="140"/>
      <c r="V382" s="140"/>
      <c r="W382" s="140"/>
      <c r="X382" s="140"/>
      <c r="Y382" s="140"/>
      <c r="Z382" s="140"/>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row>
    <row r="383" spans="1:52" x14ac:dyDescent="0.35">
      <c r="A383" s="138"/>
      <c r="B383" s="137"/>
      <c r="C383" s="137"/>
      <c r="D383" s="137"/>
      <c r="E383" s="137"/>
      <c r="F383" s="137"/>
      <c r="G383" s="137"/>
      <c r="H383" s="137"/>
      <c r="I383" s="137"/>
      <c r="J383" s="137"/>
      <c r="K383" s="137"/>
      <c r="L383" s="137"/>
      <c r="M383" s="137"/>
      <c r="N383" s="137"/>
      <c r="O383" s="137"/>
      <c r="P383" s="139"/>
      <c r="Q383" s="139"/>
      <c r="R383" s="140"/>
      <c r="S383" s="140"/>
      <c r="T383" s="140"/>
      <c r="U383" s="140"/>
      <c r="V383" s="140"/>
      <c r="W383" s="140"/>
      <c r="X383" s="140"/>
      <c r="Y383" s="140"/>
      <c r="Z383" s="140"/>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row>
    <row r="384" spans="1:52" x14ac:dyDescent="0.35">
      <c r="A384" s="138"/>
      <c r="B384" s="137"/>
      <c r="C384" s="137"/>
      <c r="D384" s="137"/>
      <c r="E384" s="137"/>
      <c r="F384" s="137"/>
      <c r="G384" s="137"/>
      <c r="H384" s="137"/>
      <c r="I384" s="137"/>
      <c r="J384" s="137"/>
      <c r="K384" s="137"/>
      <c r="L384" s="137"/>
      <c r="M384" s="137"/>
      <c r="N384" s="137"/>
      <c r="O384" s="137"/>
      <c r="P384" s="139"/>
      <c r="Q384" s="139"/>
      <c r="R384" s="140"/>
      <c r="S384" s="140"/>
      <c r="T384" s="140"/>
      <c r="U384" s="140"/>
      <c r="V384" s="140"/>
      <c r="W384" s="140"/>
      <c r="X384" s="140"/>
      <c r="Y384" s="140"/>
      <c r="Z384" s="140"/>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row>
    <row r="385" spans="1:52" x14ac:dyDescent="0.35">
      <c r="A385" s="138"/>
      <c r="B385" s="137"/>
      <c r="C385" s="137"/>
      <c r="D385" s="137"/>
      <c r="E385" s="137"/>
      <c r="F385" s="137"/>
      <c r="G385" s="137"/>
      <c r="H385" s="137"/>
      <c r="I385" s="137"/>
      <c r="J385" s="137"/>
      <c r="K385" s="137"/>
      <c r="L385" s="137"/>
      <c r="M385" s="137"/>
      <c r="N385" s="137"/>
      <c r="O385" s="137"/>
      <c r="P385" s="139"/>
      <c r="Q385" s="139"/>
      <c r="R385" s="140"/>
      <c r="S385" s="140"/>
      <c r="T385" s="140"/>
      <c r="U385" s="140"/>
      <c r="V385" s="140"/>
      <c r="W385" s="140"/>
      <c r="X385" s="140"/>
      <c r="Y385" s="140"/>
      <c r="Z385" s="140"/>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row>
    <row r="386" spans="1:52" x14ac:dyDescent="0.35">
      <c r="A386" s="138"/>
      <c r="B386" s="137"/>
      <c r="C386" s="137"/>
      <c r="D386" s="137"/>
      <c r="E386" s="137"/>
      <c r="F386" s="137"/>
      <c r="G386" s="137"/>
      <c r="H386" s="137"/>
      <c r="I386" s="137"/>
      <c r="J386" s="137"/>
      <c r="K386" s="137"/>
      <c r="L386" s="137"/>
      <c r="M386" s="137"/>
      <c r="N386" s="137"/>
      <c r="O386" s="137"/>
      <c r="P386" s="139"/>
      <c r="Q386" s="139"/>
      <c r="R386" s="140"/>
      <c r="S386" s="140"/>
      <c r="T386" s="140"/>
      <c r="U386" s="140"/>
      <c r="V386" s="140"/>
      <c r="W386" s="140"/>
      <c r="X386" s="140"/>
      <c r="Y386" s="140"/>
      <c r="Z386" s="140"/>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row>
    <row r="387" spans="1:52" x14ac:dyDescent="0.35">
      <c r="A387" s="138"/>
      <c r="B387" s="137"/>
      <c r="C387" s="137"/>
      <c r="D387" s="137"/>
      <c r="E387" s="137"/>
      <c r="F387" s="137"/>
      <c r="G387" s="137"/>
      <c r="H387" s="137"/>
      <c r="I387" s="137"/>
      <c r="J387" s="137"/>
      <c r="K387" s="137"/>
      <c r="L387" s="137"/>
      <c r="M387" s="137"/>
      <c r="N387" s="137"/>
      <c r="O387" s="137"/>
      <c r="P387" s="139"/>
      <c r="Q387" s="139"/>
      <c r="R387" s="140"/>
      <c r="S387" s="140"/>
      <c r="T387" s="140"/>
      <c r="U387" s="140"/>
      <c r="V387" s="140"/>
      <c r="W387" s="140"/>
      <c r="X387" s="140"/>
      <c r="Y387" s="140"/>
      <c r="Z387" s="140"/>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row>
    <row r="388" spans="1:52" x14ac:dyDescent="0.35">
      <c r="A388" s="138"/>
      <c r="B388" s="137"/>
      <c r="C388" s="137"/>
      <c r="D388" s="137"/>
      <c r="E388" s="137"/>
      <c r="F388" s="137"/>
      <c r="G388" s="137"/>
      <c r="H388" s="137"/>
      <c r="I388" s="137"/>
      <c r="J388" s="137"/>
      <c r="K388" s="137"/>
      <c r="L388" s="137"/>
      <c r="M388" s="137"/>
      <c r="N388" s="137"/>
      <c r="O388" s="137"/>
      <c r="P388" s="139"/>
      <c r="Q388" s="139"/>
      <c r="R388" s="140"/>
      <c r="S388" s="140"/>
      <c r="T388" s="140"/>
      <c r="U388" s="140"/>
      <c r="V388" s="140"/>
      <c r="W388" s="140"/>
      <c r="X388" s="140"/>
      <c r="Y388" s="140"/>
      <c r="Z388" s="140"/>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row>
    <row r="389" spans="1:52" x14ac:dyDescent="0.35">
      <c r="A389" s="138"/>
      <c r="B389" s="137"/>
      <c r="C389" s="137"/>
      <c r="D389" s="137"/>
      <c r="E389" s="137"/>
      <c r="F389" s="137"/>
      <c r="G389" s="137"/>
      <c r="H389" s="137"/>
      <c r="I389" s="137"/>
      <c r="J389" s="137"/>
      <c r="K389" s="137"/>
      <c r="L389" s="137"/>
      <c r="M389" s="137"/>
      <c r="N389" s="137"/>
      <c r="O389" s="137"/>
      <c r="P389" s="139"/>
      <c r="Q389" s="139"/>
      <c r="R389" s="140"/>
      <c r="S389" s="140"/>
      <c r="T389" s="140"/>
      <c r="U389" s="140"/>
      <c r="V389" s="140"/>
      <c r="W389" s="140"/>
      <c r="X389" s="140"/>
      <c r="Y389" s="140"/>
      <c r="Z389" s="140"/>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row>
    <row r="390" spans="1:52" x14ac:dyDescent="0.35">
      <c r="A390" s="138"/>
      <c r="B390" s="137"/>
      <c r="C390" s="137"/>
      <c r="D390" s="137"/>
      <c r="E390" s="137"/>
      <c r="F390" s="137"/>
      <c r="G390" s="137"/>
      <c r="H390" s="137"/>
      <c r="I390" s="137"/>
      <c r="J390" s="137"/>
      <c r="K390" s="137"/>
      <c r="L390" s="137"/>
      <c r="M390" s="137"/>
      <c r="N390" s="137"/>
      <c r="O390" s="137"/>
      <c r="P390" s="139"/>
      <c r="Q390" s="139"/>
      <c r="R390" s="140"/>
      <c r="S390" s="140"/>
      <c r="T390" s="140"/>
      <c r="U390" s="140"/>
      <c r="V390" s="140"/>
      <c r="W390" s="140"/>
      <c r="X390" s="140"/>
      <c r="Y390" s="140"/>
      <c r="Z390" s="14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row>
    <row r="391" spans="1:52" x14ac:dyDescent="0.35">
      <c r="A391" s="138"/>
      <c r="B391" s="137"/>
      <c r="C391" s="137"/>
      <c r="D391" s="137"/>
      <c r="E391" s="137"/>
      <c r="F391" s="137"/>
      <c r="G391" s="137"/>
      <c r="H391" s="137"/>
      <c r="I391" s="137"/>
      <c r="J391" s="137"/>
      <c r="K391" s="137"/>
      <c r="L391" s="137"/>
      <c r="M391" s="137"/>
      <c r="N391" s="137"/>
      <c r="O391" s="137"/>
      <c r="P391" s="139"/>
      <c r="Q391" s="139"/>
      <c r="R391" s="140"/>
      <c r="S391" s="140"/>
      <c r="T391" s="140"/>
      <c r="U391" s="140"/>
      <c r="V391" s="140"/>
      <c r="W391" s="140"/>
      <c r="X391" s="140"/>
      <c r="Y391" s="140"/>
      <c r="Z391" s="140"/>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row>
    <row r="392" spans="1:52" x14ac:dyDescent="0.35">
      <c r="A392" s="138"/>
      <c r="B392" s="137"/>
      <c r="C392" s="137"/>
      <c r="D392" s="137"/>
      <c r="E392" s="137"/>
      <c r="F392" s="137"/>
      <c r="G392" s="137"/>
      <c r="H392" s="137"/>
      <c r="I392" s="137"/>
      <c r="J392" s="137"/>
      <c r="K392" s="137"/>
      <c r="L392" s="137"/>
      <c r="M392" s="137"/>
      <c r="N392" s="137"/>
      <c r="O392" s="137"/>
      <c r="P392" s="139"/>
      <c r="Q392" s="139"/>
      <c r="R392" s="140"/>
      <c r="S392" s="140"/>
      <c r="T392" s="140"/>
      <c r="U392" s="140"/>
      <c r="V392" s="140"/>
      <c r="W392" s="140"/>
      <c r="X392" s="140"/>
      <c r="Y392" s="140"/>
      <c r="Z392" s="140"/>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row>
    <row r="393" spans="1:52" x14ac:dyDescent="0.35">
      <c r="A393" s="138"/>
      <c r="B393" s="137"/>
      <c r="C393" s="137"/>
      <c r="D393" s="137"/>
      <c r="E393" s="137"/>
      <c r="F393" s="137"/>
      <c r="G393" s="137"/>
      <c r="H393" s="137"/>
      <c r="I393" s="137"/>
      <c r="J393" s="137"/>
      <c r="K393" s="137"/>
      <c r="L393" s="137"/>
      <c r="M393" s="137"/>
      <c r="N393" s="137"/>
      <c r="O393" s="137"/>
      <c r="P393" s="139"/>
      <c r="Q393" s="139"/>
      <c r="R393" s="140"/>
      <c r="S393" s="140"/>
      <c r="T393" s="140"/>
      <c r="U393" s="140"/>
      <c r="V393" s="140"/>
      <c r="W393" s="140"/>
      <c r="X393" s="140"/>
      <c r="Y393" s="140"/>
      <c r="Z393" s="140"/>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row>
    <row r="394" spans="1:52" x14ac:dyDescent="0.35">
      <c r="A394" s="138"/>
      <c r="B394" s="137"/>
      <c r="C394" s="137"/>
      <c r="D394" s="137"/>
      <c r="E394" s="137"/>
      <c r="F394" s="137"/>
      <c r="G394" s="137"/>
      <c r="H394" s="137"/>
      <c r="I394" s="137"/>
      <c r="J394" s="137"/>
      <c r="K394" s="137"/>
      <c r="L394" s="137"/>
      <c r="M394" s="137"/>
      <c r="N394" s="137"/>
      <c r="O394" s="137"/>
      <c r="P394" s="139"/>
      <c r="Q394" s="139"/>
      <c r="R394" s="140"/>
      <c r="S394" s="140"/>
      <c r="T394" s="140"/>
      <c r="U394" s="140"/>
      <c r="V394" s="140"/>
      <c r="W394" s="140"/>
      <c r="X394" s="140"/>
      <c r="Y394" s="140"/>
      <c r="Z394" s="140"/>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row>
    <row r="395" spans="1:52" x14ac:dyDescent="0.35">
      <c r="A395" s="138"/>
      <c r="B395" s="137"/>
      <c r="C395" s="137"/>
      <c r="D395" s="137"/>
      <c r="E395" s="137"/>
      <c r="F395" s="137"/>
      <c r="G395" s="137"/>
      <c r="H395" s="137"/>
      <c r="I395" s="137"/>
      <c r="J395" s="137"/>
      <c r="K395" s="137"/>
      <c r="L395" s="137"/>
      <c r="M395" s="137"/>
      <c r="N395" s="137"/>
      <c r="O395" s="137"/>
      <c r="P395" s="139"/>
      <c r="Q395" s="139"/>
      <c r="R395" s="140"/>
      <c r="S395" s="140"/>
      <c r="T395" s="140"/>
      <c r="U395" s="140"/>
      <c r="V395" s="140"/>
      <c r="W395" s="140"/>
      <c r="X395" s="140"/>
      <c r="Y395" s="140"/>
      <c r="Z395" s="140"/>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row>
    <row r="396" spans="1:52" x14ac:dyDescent="0.35">
      <c r="A396" s="138"/>
      <c r="B396" s="137"/>
      <c r="C396" s="137"/>
      <c r="D396" s="137"/>
      <c r="E396" s="137"/>
      <c r="F396" s="137"/>
      <c r="G396" s="137"/>
      <c r="H396" s="137"/>
      <c r="I396" s="137"/>
      <c r="J396" s="137"/>
      <c r="K396" s="137"/>
      <c r="L396" s="137"/>
      <c r="M396" s="137"/>
      <c r="N396" s="137"/>
      <c r="O396" s="137"/>
      <c r="P396" s="139"/>
      <c r="Q396" s="139"/>
      <c r="R396" s="140"/>
      <c r="S396" s="140"/>
      <c r="T396" s="140"/>
      <c r="U396" s="140"/>
      <c r="V396" s="140"/>
      <c r="W396" s="140"/>
      <c r="X396" s="140"/>
      <c r="Y396" s="140"/>
      <c r="Z396" s="140"/>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row>
    <row r="397" spans="1:52" x14ac:dyDescent="0.35">
      <c r="A397" s="138"/>
      <c r="B397" s="137"/>
      <c r="C397" s="137"/>
      <c r="D397" s="137"/>
      <c r="E397" s="137"/>
      <c r="F397" s="137"/>
      <c r="G397" s="137"/>
      <c r="H397" s="137"/>
      <c r="I397" s="137"/>
      <c r="J397" s="137"/>
      <c r="K397" s="137"/>
      <c r="L397" s="137"/>
      <c r="M397" s="137"/>
      <c r="N397" s="137"/>
      <c r="O397" s="137"/>
      <c r="P397" s="139"/>
      <c r="Q397" s="139"/>
      <c r="R397" s="140"/>
      <c r="S397" s="140"/>
      <c r="T397" s="140"/>
      <c r="U397" s="140"/>
      <c r="V397" s="140"/>
      <c r="W397" s="140"/>
      <c r="X397" s="140"/>
      <c r="Y397" s="140"/>
      <c r="Z397" s="140"/>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row>
    <row r="398" spans="1:52" x14ac:dyDescent="0.35">
      <c r="A398" s="138"/>
      <c r="B398" s="137"/>
      <c r="C398" s="137"/>
      <c r="D398" s="137"/>
      <c r="E398" s="137"/>
      <c r="F398" s="137"/>
      <c r="G398" s="137"/>
      <c r="H398" s="137"/>
      <c r="I398" s="137"/>
      <c r="J398" s="137"/>
      <c r="K398" s="137"/>
      <c r="L398" s="137"/>
      <c r="M398" s="137"/>
      <c r="N398" s="137"/>
      <c r="O398" s="137"/>
      <c r="P398" s="139"/>
      <c r="Q398" s="139"/>
      <c r="R398" s="140"/>
      <c r="S398" s="140"/>
      <c r="T398" s="140"/>
      <c r="U398" s="140"/>
      <c r="V398" s="140"/>
      <c r="W398" s="140"/>
      <c r="X398" s="140"/>
      <c r="Y398" s="140"/>
      <c r="Z398" s="140"/>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row>
    <row r="399" spans="1:52" x14ac:dyDescent="0.35">
      <c r="A399" s="138"/>
      <c r="B399" s="137"/>
      <c r="C399" s="137"/>
      <c r="D399" s="137"/>
      <c r="E399" s="137"/>
      <c r="F399" s="137"/>
      <c r="G399" s="137"/>
      <c r="H399" s="137"/>
      <c r="I399" s="137"/>
      <c r="J399" s="137"/>
      <c r="K399" s="137"/>
      <c r="L399" s="137"/>
      <c r="M399" s="137"/>
      <c r="N399" s="137"/>
      <c r="O399" s="137"/>
      <c r="P399" s="139"/>
      <c r="Q399" s="139"/>
      <c r="R399" s="140"/>
      <c r="S399" s="140"/>
      <c r="T399" s="140"/>
      <c r="U399" s="140"/>
      <c r="V399" s="140"/>
      <c r="W399" s="140"/>
      <c r="X399" s="140"/>
      <c r="Y399" s="140"/>
      <c r="Z399" s="140"/>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row>
    <row r="400" spans="1:52" x14ac:dyDescent="0.35">
      <c r="A400" s="138"/>
      <c r="B400" s="137"/>
      <c r="C400" s="137"/>
      <c r="D400" s="137"/>
      <c r="E400" s="137"/>
      <c r="F400" s="137"/>
      <c r="G400" s="137"/>
      <c r="H400" s="137"/>
      <c r="I400" s="137"/>
      <c r="J400" s="137"/>
      <c r="K400" s="137"/>
      <c r="L400" s="137"/>
      <c r="M400" s="137"/>
      <c r="N400" s="137"/>
      <c r="O400" s="137"/>
      <c r="P400" s="139"/>
      <c r="Q400" s="139"/>
      <c r="R400" s="140"/>
      <c r="S400" s="140"/>
      <c r="T400" s="140"/>
      <c r="U400" s="140"/>
      <c r="V400" s="140"/>
      <c r="W400" s="140"/>
      <c r="X400" s="140"/>
      <c r="Y400" s="140"/>
      <c r="Z400" s="14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row>
    <row r="401" spans="1:52" x14ac:dyDescent="0.35">
      <c r="A401" s="138"/>
      <c r="B401" s="137"/>
      <c r="C401" s="137"/>
      <c r="D401" s="137"/>
      <c r="E401" s="137"/>
      <c r="F401" s="137"/>
      <c r="G401" s="137"/>
      <c r="H401" s="137"/>
      <c r="I401" s="137"/>
      <c r="J401" s="137"/>
      <c r="K401" s="137"/>
      <c r="L401" s="137"/>
      <c r="M401" s="137"/>
      <c r="N401" s="137"/>
      <c r="O401" s="137"/>
      <c r="P401" s="139"/>
      <c r="Q401" s="139"/>
      <c r="R401" s="140"/>
      <c r="S401" s="140"/>
      <c r="T401" s="140"/>
      <c r="U401" s="140"/>
      <c r="V401" s="140"/>
      <c r="W401" s="140"/>
      <c r="X401" s="140"/>
      <c r="Y401" s="140"/>
      <c r="Z401" s="140"/>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row>
    <row r="402" spans="1:52" x14ac:dyDescent="0.35">
      <c r="A402" s="138"/>
      <c r="B402" s="137"/>
      <c r="C402" s="137"/>
      <c r="D402" s="137"/>
      <c r="E402" s="137"/>
      <c r="F402" s="137"/>
      <c r="G402" s="137"/>
      <c r="H402" s="137"/>
      <c r="I402" s="137"/>
      <c r="J402" s="137"/>
      <c r="K402" s="137"/>
      <c r="L402" s="137"/>
      <c r="M402" s="137"/>
      <c r="N402" s="137"/>
      <c r="O402" s="137"/>
      <c r="P402" s="139"/>
      <c r="Q402" s="139"/>
      <c r="R402" s="140"/>
      <c r="S402" s="140"/>
      <c r="T402" s="140"/>
      <c r="U402" s="140"/>
      <c r="V402" s="140"/>
      <c r="W402" s="140"/>
      <c r="X402" s="140"/>
      <c r="Y402" s="140"/>
      <c r="Z402" s="140"/>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row>
    <row r="403" spans="1:52" x14ac:dyDescent="0.35">
      <c r="A403" s="138"/>
      <c r="B403" s="137"/>
      <c r="C403" s="137"/>
      <c r="D403" s="137"/>
      <c r="E403" s="137"/>
      <c r="F403" s="137"/>
      <c r="G403" s="137"/>
      <c r="H403" s="137"/>
      <c r="I403" s="137"/>
      <c r="J403" s="137"/>
      <c r="K403" s="137"/>
      <c r="L403" s="137"/>
      <c r="M403" s="137"/>
      <c r="N403" s="137"/>
      <c r="O403" s="137"/>
      <c r="P403" s="139"/>
      <c r="Q403" s="139"/>
      <c r="R403" s="140"/>
      <c r="S403" s="140"/>
      <c r="T403" s="140"/>
      <c r="U403" s="140"/>
      <c r="V403" s="140"/>
      <c r="W403" s="140"/>
      <c r="X403" s="140"/>
      <c r="Y403" s="140"/>
      <c r="Z403" s="140"/>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row>
    <row r="404" spans="1:52" x14ac:dyDescent="0.35">
      <c r="A404" s="138"/>
      <c r="B404" s="137"/>
      <c r="C404" s="137"/>
      <c r="D404" s="137"/>
      <c r="E404" s="137"/>
      <c r="F404" s="137"/>
      <c r="G404" s="137"/>
      <c r="H404" s="137"/>
      <c r="I404" s="137"/>
      <c r="J404" s="137"/>
      <c r="K404" s="137"/>
      <c r="L404" s="137"/>
      <c r="M404" s="137"/>
      <c r="N404" s="137"/>
      <c r="O404" s="137"/>
      <c r="P404" s="139"/>
      <c r="Q404" s="139"/>
      <c r="R404" s="140"/>
      <c r="S404" s="140"/>
      <c r="T404" s="140"/>
      <c r="U404" s="140"/>
      <c r="V404" s="140"/>
      <c r="W404" s="140"/>
      <c r="X404" s="140"/>
      <c r="Y404" s="140"/>
      <c r="Z404" s="140"/>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row>
    <row r="405" spans="1:52" x14ac:dyDescent="0.35">
      <c r="A405" s="138"/>
      <c r="B405" s="137"/>
      <c r="C405" s="137"/>
      <c r="D405" s="137"/>
      <c r="E405" s="137"/>
      <c r="F405" s="137"/>
      <c r="G405" s="137"/>
      <c r="H405" s="137"/>
      <c r="I405" s="137"/>
      <c r="J405" s="137"/>
      <c r="K405" s="137"/>
      <c r="L405" s="137"/>
      <c r="M405" s="137"/>
      <c r="N405" s="137"/>
      <c r="O405" s="137"/>
      <c r="P405" s="139"/>
      <c r="Q405" s="139"/>
      <c r="R405" s="140"/>
      <c r="S405" s="140"/>
      <c r="T405" s="140"/>
      <c r="U405" s="140"/>
      <c r="V405" s="140"/>
      <c r="W405" s="140"/>
      <c r="X405" s="140"/>
      <c r="Y405" s="140"/>
      <c r="Z405" s="140"/>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row>
    <row r="406" spans="1:52" x14ac:dyDescent="0.35">
      <c r="A406" s="138"/>
      <c r="B406" s="137"/>
      <c r="C406" s="137"/>
      <c r="D406" s="137"/>
      <c r="E406" s="137"/>
      <c r="F406" s="137"/>
      <c r="G406" s="137"/>
      <c r="H406" s="137"/>
      <c r="I406" s="137"/>
      <c r="J406" s="137"/>
      <c r="K406" s="137"/>
      <c r="L406" s="137"/>
      <c r="M406" s="137"/>
      <c r="N406" s="137"/>
      <c r="O406" s="137"/>
      <c r="P406" s="139"/>
      <c r="Q406" s="139"/>
      <c r="R406" s="140"/>
      <c r="S406" s="140"/>
      <c r="T406" s="140"/>
      <c r="U406" s="140"/>
      <c r="V406" s="140"/>
      <c r="W406" s="140"/>
      <c r="X406" s="140"/>
      <c r="Y406" s="140"/>
      <c r="Z406" s="140"/>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row>
    <row r="407" spans="1:52" x14ac:dyDescent="0.35">
      <c r="A407" s="138"/>
      <c r="B407" s="137"/>
      <c r="C407" s="137"/>
      <c r="D407" s="137"/>
      <c r="E407" s="137"/>
      <c r="F407" s="137"/>
      <c r="G407" s="137"/>
      <c r="H407" s="137"/>
      <c r="I407" s="137"/>
      <c r="J407" s="137"/>
      <c r="K407" s="137"/>
      <c r="L407" s="137"/>
      <c r="M407" s="137"/>
      <c r="N407" s="137"/>
      <c r="O407" s="137"/>
      <c r="P407" s="139"/>
      <c r="Q407" s="139"/>
      <c r="R407" s="140"/>
      <c r="S407" s="140"/>
      <c r="T407" s="140"/>
      <c r="U407" s="140"/>
      <c r="V407" s="140"/>
      <c r="W407" s="140"/>
      <c r="X407" s="140"/>
      <c r="Y407" s="140"/>
      <c r="Z407" s="140"/>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row>
    <row r="408" spans="1:52" x14ac:dyDescent="0.35">
      <c r="A408" s="138"/>
      <c r="B408" s="137"/>
      <c r="C408" s="137"/>
      <c r="D408" s="137"/>
      <c r="E408" s="137"/>
      <c r="F408" s="137"/>
      <c r="G408" s="137"/>
      <c r="H408" s="137"/>
      <c r="I408" s="137"/>
      <c r="J408" s="137"/>
      <c r="K408" s="137"/>
      <c r="L408" s="137"/>
      <c r="M408" s="137"/>
      <c r="N408" s="137"/>
      <c r="O408" s="137"/>
      <c r="P408" s="139"/>
      <c r="Q408" s="139"/>
      <c r="R408" s="140"/>
      <c r="S408" s="140"/>
      <c r="T408" s="140"/>
      <c r="U408" s="140"/>
      <c r="V408" s="140"/>
      <c r="W408" s="140"/>
      <c r="X408" s="140"/>
      <c r="Y408" s="140"/>
      <c r="Z408" s="140"/>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row>
    <row r="409" spans="1:52" x14ac:dyDescent="0.35">
      <c r="A409" s="138"/>
      <c r="B409" s="137"/>
      <c r="C409" s="137"/>
      <c r="D409" s="137"/>
      <c r="E409" s="137"/>
      <c r="F409" s="137"/>
      <c r="G409" s="137"/>
      <c r="H409" s="137"/>
      <c r="I409" s="137"/>
      <c r="J409" s="137"/>
      <c r="K409" s="137"/>
      <c r="L409" s="137"/>
      <c r="M409" s="137"/>
      <c r="N409" s="137"/>
      <c r="O409" s="137"/>
      <c r="P409" s="139"/>
      <c r="Q409" s="139"/>
      <c r="R409" s="140"/>
      <c r="S409" s="140"/>
      <c r="T409" s="140"/>
      <c r="U409" s="140"/>
      <c r="V409" s="140"/>
      <c r="W409" s="140"/>
      <c r="X409" s="140"/>
      <c r="Y409" s="140"/>
      <c r="Z409" s="140"/>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row>
    <row r="410" spans="1:52" x14ac:dyDescent="0.35">
      <c r="A410" s="138"/>
      <c r="B410" s="137"/>
      <c r="C410" s="137"/>
      <c r="D410" s="137"/>
      <c r="E410" s="137"/>
      <c r="F410" s="137"/>
      <c r="G410" s="137"/>
      <c r="H410" s="137"/>
      <c r="I410" s="137"/>
      <c r="J410" s="137"/>
      <c r="K410" s="137"/>
      <c r="L410" s="137"/>
      <c r="M410" s="137"/>
      <c r="N410" s="137"/>
      <c r="O410" s="137"/>
      <c r="P410" s="139"/>
      <c r="Q410" s="139"/>
      <c r="R410" s="140"/>
      <c r="S410" s="140"/>
      <c r="T410" s="140"/>
      <c r="U410" s="140"/>
      <c r="V410" s="140"/>
      <c r="W410" s="140"/>
      <c r="X410" s="140"/>
      <c r="Y410" s="140"/>
      <c r="Z410" s="14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row>
    <row r="411" spans="1:52" x14ac:dyDescent="0.35">
      <c r="A411" s="138"/>
      <c r="B411" s="137"/>
      <c r="C411" s="137"/>
      <c r="D411" s="137"/>
      <c r="E411" s="137"/>
      <c r="F411" s="137"/>
      <c r="G411" s="137"/>
      <c r="H411" s="137"/>
      <c r="I411" s="137"/>
      <c r="J411" s="137"/>
      <c r="K411" s="137"/>
      <c r="L411" s="137"/>
      <c r="M411" s="137"/>
      <c r="N411" s="137"/>
      <c r="O411" s="137"/>
      <c r="P411" s="139"/>
      <c r="Q411" s="139"/>
      <c r="R411" s="140"/>
      <c r="S411" s="140"/>
      <c r="T411" s="140"/>
      <c r="U411" s="140"/>
      <c r="V411" s="140"/>
      <c r="W411" s="140"/>
      <c r="X411" s="140"/>
      <c r="Y411" s="140"/>
      <c r="Z411" s="140"/>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row>
    <row r="412" spans="1:52" x14ac:dyDescent="0.35">
      <c r="A412" s="138"/>
      <c r="B412" s="137"/>
      <c r="C412" s="137"/>
      <c r="D412" s="137"/>
      <c r="E412" s="137"/>
      <c r="F412" s="137"/>
      <c r="G412" s="137"/>
      <c r="H412" s="137"/>
      <c r="I412" s="137"/>
      <c r="J412" s="137"/>
      <c r="K412" s="137"/>
      <c r="L412" s="137"/>
      <c r="M412" s="137"/>
      <c r="N412" s="137"/>
      <c r="O412" s="137"/>
      <c r="P412" s="139"/>
      <c r="Q412" s="139"/>
      <c r="R412" s="140"/>
      <c r="S412" s="140"/>
      <c r="T412" s="140"/>
      <c r="U412" s="140"/>
      <c r="V412" s="140"/>
      <c r="W412" s="140"/>
      <c r="X412" s="140"/>
      <c r="Y412" s="140"/>
      <c r="Z412" s="140"/>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row>
    <row r="413" spans="1:52" x14ac:dyDescent="0.35">
      <c r="A413" s="138"/>
      <c r="B413" s="137"/>
      <c r="C413" s="137"/>
      <c r="D413" s="137"/>
      <c r="E413" s="137"/>
      <c r="F413" s="137"/>
      <c r="G413" s="137"/>
      <c r="H413" s="137"/>
      <c r="I413" s="137"/>
      <c r="J413" s="137"/>
      <c r="K413" s="137"/>
      <c r="L413" s="137"/>
      <c r="M413" s="137"/>
      <c r="N413" s="137"/>
      <c r="O413" s="137"/>
      <c r="P413" s="139"/>
      <c r="Q413" s="139"/>
      <c r="R413" s="140"/>
      <c r="S413" s="140"/>
      <c r="T413" s="140"/>
      <c r="U413" s="140"/>
      <c r="V413" s="140"/>
      <c r="W413" s="140"/>
      <c r="X413" s="140"/>
      <c r="Y413" s="140"/>
      <c r="Z413" s="140"/>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row>
    <row r="414" spans="1:52" x14ac:dyDescent="0.35">
      <c r="A414" s="138"/>
      <c r="B414" s="137"/>
      <c r="C414" s="137"/>
      <c r="D414" s="137"/>
      <c r="E414" s="137"/>
      <c r="F414" s="137"/>
      <c r="G414" s="137"/>
      <c r="H414" s="137"/>
      <c r="I414" s="137"/>
      <c r="J414" s="137"/>
      <c r="K414" s="137"/>
      <c r="L414" s="137"/>
      <c r="M414" s="137"/>
      <c r="N414" s="137"/>
      <c r="O414" s="137"/>
      <c r="P414" s="139"/>
      <c r="Q414" s="139"/>
      <c r="R414" s="140"/>
      <c r="S414" s="140"/>
      <c r="T414" s="140"/>
      <c r="U414" s="140"/>
      <c r="V414" s="140"/>
      <c r="W414" s="140"/>
      <c r="X414" s="140"/>
      <c r="Y414" s="140"/>
      <c r="Z414" s="140"/>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row>
    <row r="415" spans="1:52" x14ac:dyDescent="0.35">
      <c r="A415" s="138"/>
      <c r="B415" s="137"/>
      <c r="C415" s="137"/>
      <c r="D415" s="137"/>
      <c r="E415" s="137"/>
      <c r="F415" s="137"/>
      <c r="G415" s="137"/>
      <c r="H415" s="137"/>
      <c r="I415" s="137"/>
      <c r="J415" s="137"/>
      <c r="K415" s="137"/>
      <c r="L415" s="137"/>
      <c r="M415" s="137"/>
      <c r="N415" s="137"/>
      <c r="O415" s="137"/>
      <c r="P415" s="139"/>
      <c r="Q415" s="139"/>
      <c r="R415" s="140"/>
      <c r="S415" s="140"/>
      <c r="T415" s="140"/>
      <c r="U415" s="140"/>
      <c r="V415" s="140"/>
      <c r="W415" s="140"/>
      <c r="X415" s="140"/>
      <c r="Y415" s="140"/>
      <c r="Z415" s="140"/>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row>
    <row r="416" spans="1:52" x14ac:dyDescent="0.35">
      <c r="A416" s="138"/>
      <c r="B416" s="137"/>
      <c r="C416" s="137"/>
      <c r="D416" s="137"/>
      <c r="E416" s="137"/>
      <c r="F416" s="137"/>
      <c r="G416" s="137"/>
      <c r="H416" s="137"/>
      <c r="I416" s="137"/>
      <c r="J416" s="137"/>
      <c r="K416" s="137"/>
      <c r="L416" s="137"/>
      <c r="M416" s="137"/>
      <c r="N416" s="137"/>
      <c r="O416" s="137"/>
      <c r="P416" s="139"/>
      <c r="Q416" s="139"/>
      <c r="R416" s="140"/>
      <c r="S416" s="140"/>
      <c r="T416" s="140"/>
      <c r="U416" s="140"/>
      <c r="V416" s="140"/>
      <c r="W416" s="140"/>
      <c r="X416" s="140"/>
      <c r="Y416" s="140"/>
      <c r="Z416" s="140"/>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row>
    <row r="417" spans="1:52" x14ac:dyDescent="0.35">
      <c r="A417" s="138"/>
      <c r="B417" s="137"/>
      <c r="C417" s="137"/>
      <c r="D417" s="137"/>
      <c r="E417" s="137"/>
      <c r="F417" s="137"/>
      <c r="G417" s="137"/>
      <c r="H417" s="137"/>
      <c r="I417" s="137"/>
      <c r="J417" s="137"/>
      <c r="K417" s="137"/>
      <c r="L417" s="137"/>
      <c r="M417" s="137"/>
      <c r="N417" s="137"/>
      <c r="O417" s="137"/>
      <c r="P417" s="139"/>
      <c r="Q417" s="139"/>
      <c r="R417" s="140"/>
      <c r="S417" s="140"/>
      <c r="T417" s="140"/>
      <c r="U417" s="140"/>
      <c r="V417" s="140"/>
      <c r="W417" s="140"/>
      <c r="X417" s="140"/>
      <c r="Y417" s="140"/>
      <c r="Z417" s="140"/>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row>
    <row r="418" spans="1:52" x14ac:dyDescent="0.35">
      <c r="A418" s="138"/>
      <c r="B418" s="137"/>
      <c r="C418" s="137"/>
      <c r="D418" s="137"/>
      <c r="E418" s="137"/>
      <c r="F418" s="137"/>
      <c r="G418" s="137"/>
      <c r="H418" s="137"/>
      <c r="I418" s="137"/>
      <c r="J418" s="137"/>
      <c r="K418" s="137"/>
      <c r="L418" s="137"/>
      <c r="M418" s="137"/>
      <c r="N418" s="137"/>
      <c r="O418" s="137"/>
      <c r="P418" s="139"/>
      <c r="Q418" s="139"/>
      <c r="R418" s="140"/>
      <c r="S418" s="140"/>
      <c r="T418" s="140"/>
      <c r="U418" s="140"/>
      <c r="V418" s="140"/>
      <c r="W418" s="140"/>
      <c r="X418" s="140"/>
      <c r="Y418" s="140"/>
      <c r="Z418" s="140"/>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row>
    <row r="419" spans="1:52" x14ac:dyDescent="0.35">
      <c r="A419" s="138"/>
      <c r="B419" s="137"/>
      <c r="C419" s="137"/>
      <c r="D419" s="137"/>
      <c r="E419" s="137"/>
      <c r="F419" s="137"/>
      <c r="G419" s="137"/>
      <c r="H419" s="137"/>
      <c r="I419" s="137"/>
      <c r="J419" s="137"/>
      <c r="K419" s="137"/>
      <c r="L419" s="137"/>
      <c r="M419" s="137"/>
      <c r="N419" s="137"/>
      <c r="O419" s="137"/>
      <c r="P419" s="139"/>
      <c r="Q419" s="139"/>
      <c r="R419" s="140"/>
      <c r="S419" s="140"/>
      <c r="T419" s="140"/>
      <c r="U419" s="140"/>
      <c r="V419" s="140"/>
      <c r="W419" s="140"/>
      <c r="X419" s="140"/>
      <c r="Y419" s="140"/>
      <c r="Z419" s="140"/>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row>
    <row r="420" spans="1:52" x14ac:dyDescent="0.35">
      <c r="A420" s="138"/>
      <c r="B420" s="137"/>
      <c r="C420" s="137"/>
      <c r="D420" s="137"/>
      <c r="E420" s="137"/>
      <c r="F420" s="137"/>
      <c r="G420" s="137"/>
      <c r="H420" s="137"/>
      <c r="I420" s="137"/>
      <c r="J420" s="137"/>
      <c r="K420" s="137"/>
      <c r="L420" s="137"/>
      <c r="M420" s="137"/>
      <c r="N420" s="137"/>
      <c r="O420" s="137"/>
      <c r="P420" s="139"/>
      <c r="Q420" s="139"/>
      <c r="R420" s="140"/>
      <c r="S420" s="140"/>
      <c r="T420" s="140"/>
      <c r="U420" s="140"/>
      <c r="V420" s="140"/>
      <c r="W420" s="140"/>
      <c r="X420" s="140"/>
      <c r="Y420" s="140"/>
      <c r="Z420" s="14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row>
    <row r="421" spans="1:52" x14ac:dyDescent="0.35">
      <c r="A421" s="138"/>
      <c r="B421" s="137"/>
      <c r="C421" s="137"/>
      <c r="D421" s="137"/>
      <c r="E421" s="137"/>
      <c r="F421" s="137"/>
      <c r="G421" s="137"/>
      <c r="H421" s="137"/>
      <c r="I421" s="137"/>
      <c r="J421" s="137"/>
      <c r="K421" s="137"/>
      <c r="L421" s="137"/>
      <c r="M421" s="137"/>
      <c r="N421" s="137"/>
      <c r="O421" s="137"/>
      <c r="P421" s="139"/>
      <c r="Q421" s="139"/>
      <c r="R421" s="140"/>
      <c r="S421" s="140"/>
      <c r="T421" s="140"/>
      <c r="U421" s="140"/>
      <c r="V421" s="140"/>
      <c r="W421" s="140"/>
      <c r="X421" s="140"/>
      <c r="Y421" s="140"/>
      <c r="Z421" s="140"/>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row>
    <row r="422" spans="1:52" x14ac:dyDescent="0.35">
      <c r="A422" s="138"/>
      <c r="B422" s="137"/>
      <c r="C422" s="137"/>
      <c r="D422" s="137"/>
      <c r="E422" s="137"/>
      <c r="F422" s="137"/>
      <c r="G422" s="137"/>
      <c r="H422" s="137"/>
      <c r="I422" s="137"/>
      <c r="J422" s="137"/>
      <c r="K422" s="137"/>
      <c r="L422" s="137"/>
      <c r="M422" s="137"/>
      <c r="N422" s="137"/>
      <c r="O422" s="137"/>
      <c r="P422" s="139"/>
      <c r="Q422" s="139"/>
      <c r="R422" s="140"/>
      <c r="S422" s="140"/>
      <c r="T422" s="140"/>
      <c r="U422" s="140"/>
      <c r="V422" s="140"/>
      <c r="W422" s="140"/>
      <c r="X422" s="140"/>
      <c r="Y422" s="140"/>
      <c r="Z422" s="140"/>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row>
    <row r="423" spans="1:52" x14ac:dyDescent="0.35">
      <c r="A423" s="138"/>
      <c r="B423" s="137"/>
      <c r="C423" s="137"/>
      <c r="D423" s="137"/>
      <c r="E423" s="137"/>
      <c r="F423" s="137"/>
      <c r="G423" s="137"/>
      <c r="H423" s="137"/>
      <c r="I423" s="137"/>
      <c r="J423" s="137"/>
      <c r="K423" s="137"/>
      <c r="L423" s="137"/>
      <c r="M423" s="137"/>
      <c r="N423" s="137"/>
      <c r="O423" s="137"/>
      <c r="P423" s="139"/>
      <c r="Q423" s="139"/>
      <c r="R423" s="140"/>
      <c r="S423" s="140"/>
      <c r="T423" s="140"/>
      <c r="U423" s="140"/>
      <c r="V423" s="140"/>
      <c r="W423" s="140"/>
      <c r="X423" s="140"/>
      <c r="Y423" s="140"/>
      <c r="Z423" s="140"/>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row>
    <row r="424" spans="1:52" x14ac:dyDescent="0.35">
      <c r="A424" s="138"/>
      <c r="B424" s="137"/>
      <c r="C424" s="137"/>
      <c r="D424" s="137"/>
      <c r="E424" s="137"/>
      <c r="F424" s="137"/>
      <c r="G424" s="137"/>
      <c r="H424" s="137"/>
      <c r="I424" s="137"/>
      <c r="J424" s="137"/>
      <c r="K424" s="137"/>
      <c r="L424" s="137"/>
      <c r="M424" s="137"/>
      <c r="N424" s="137"/>
      <c r="O424" s="137"/>
      <c r="P424" s="139"/>
      <c r="Q424" s="139"/>
      <c r="R424" s="140"/>
      <c r="S424" s="140"/>
      <c r="T424" s="140"/>
      <c r="U424" s="140"/>
      <c r="V424" s="140"/>
      <c r="W424" s="140"/>
      <c r="X424" s="140"/>
      <c r="Y424" s="140"/>
      <c r="Z424" s="140"/>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row>
    <row r="425" spans="1:52" x14ac:dyDescent="0.35">
      <c r="A425" s="138"/>
      <c r="B425" s="137"/>
      <c r="C425" s="137"/>
      <c r="D425" s="137"/>
      <c r="E425" s="137"/>
      <c r="F425" s="137"/>
      <c r="G425" s="137"/>
      <c r="H425" s="137"/>
      <c r="I425" s="137"/>
      <c r="J425" s="137"/>
      <c r="K425" s="137"/>
      <c r="L425" s="137"/>
      <c r="M425" s="137"/>
      <c r="N425" s="137"/>
      <c r="O425" s="137"/>
      <c r="P425" s="139"/>
      <c r="Q425" s="139"/>
      <c r="R425" s="140"/>
      <c r="S425" s="140"/>
      <c r="T425" s="140"/>
      <c r="U425" s="140"/>
      <c r="V425" s="140"/>
      <c r="W425" s="140"/>
      <c r="X425" s="140"/>
      <c r="Y425" s="140"/>
      <c r="Z425" s="140"/>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row>
    <row r="426" spans="1:52" x14ac:dyDescent="0.35">
      <c r="A426" s="138"/>
      <c r="B426" s="137"/>
      <c r="C426" s="137"/>
      <c r="D426" s="137"/>
      <c r="E426" s="137"/>
      <c r="F426" s="137"/>
      <c r="G426" s="137"/>
      <c r="H426" s="137"/>
      <c r="I426" s="137"/>
      <c r="J426" s="137"/>
      <c r="K426" s="137"/>
      <c r="L426" s="137"/>
      <c r="M426" s="137"/>
      <c r="N426" s="137"/>
      <c r="O426" s="137"/>
      <c r="P426" s="139"/>
      <c r="Q426" s="139"/>
      <c r="R426" s="140"/>
      <c r="S426" s="140"/>
      <c r="T426" s="140"/>
      <c r="U426" s="140"/>
      <c r="V426" s="140"/>
      <c r="W426" s="140"/>
      <c r="X426" s="140"/>
      <c r="Y426" s="140"/>
      <c r="Z426" s="140"/>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row>
    <row r="427" spans="1:52" x14ac:dyDescent="0.35">
      <c r="A427" s="138"/>
      <c r="B427" s="137"/>
      <c r="C427" s="137"/>
      <c r="D427" s="137"/>
      <c r="E427" s="137"/>
      <c r="F427" s="137"/>
      <c r="G427" s="137"/>
      <c r="H427" s="137"/>
      <c r="I427" s="137"/>
      <c r="J427" s="137"/>
      <c r="K427" s="137"/>
      <c r="L427" s="137"/>
      <c r="M427" s="137"/>
      <c r="N427" s="137"/>
      <c r="O427" s="137"/>
      <c r="P427" s="139"/>
      <c r="Q427" s="139"/>
      <c r="R427" s="140"/>
      <c r="S427" s="140"/>
      <c r="T427" s="140"/>
      <c r="U427" s="140"/>
      <c r="V427" s="140"/>
      <c r="W427" s="140"/>
      <c r="X427" s="140"/>
      <c r="Y427" s="140"/>
      <c r="Z427" s="140"/>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row>
    <row r="428" spans="1:52" x14ac:dyDescent="0.35">
      <c r="A428" s="138"/>
      <c r="B428" s="137"/>
      <c r="C428" s="137"/>
      <c r="D428" s="137"/>
      <c r="E428" s="137"/>
      <c r="F428" s="137"/>
      <c r="G428" s="137"/>
      <c r="H428" s="137"/>
      <c r="I428" s="137"/>
      <c r="J428" s="137"/>
      <c r="K428" s="137"/>
      <c r="L428" s="137"/>
      <c r="M428" s="137"/>
      <c r="N428" s="137"/>
      <c r="O428" s="137"/>
      <c r="P428" s="139"/>
      <c r="Q428" s="139"/>
      <c r="R428" s="140"/>
      <c r="S428" s="140"/>
      <c r="T428" s="140"/>
      <c r="U428" s="140"/>
      <c r="V428" s="140"/>
      <c r="W428" s="140"/>
      <c r="X428" s="140"/>
      <c r="Y428" s="140"/>
      <c r="Z428" s="140"/>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row>
    <row r="429" spans="1:52" x14ac:dyDescent="0.35">
      <c r="A429" s="138"/>
      <c r="B429" s="137"/>
      <c r="C429" s="137"/>
      <c r="D429" s="137"/>
      <c r="E429" s="137"/>
      <c r="F429" s="137"/>
      <c r="G429" s="137"/>
      <c r="H429" s="137"/>
      <c r="I429" s="137"/>
      <c r="J429" s="137"/>
      <c r="K429" s="137"/>
      <c r="L429" s="137"/>
      <c r="M429" s="137"/>
      <c r="N429" s="137"/>
      <c r="O429" s="137"/>
      <c r="P429" s="139"/>
      <c r="Q429" s="139"/>
      <c r="R429" s="140"/>
      <c r="S429" s="140"/>
      <c r="T429" s="140"/>
      <c r="U429" s="140"/>
      <c r="V429" s="140"/>
      <c r="W429" s="140"/>
      <c r="X429" s="140"/>
      <c r="Y429" s="140"/>
      <c r="Z429" s="140"/>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row>
    <row r="430" spans="1:52" x14ac:dyDescent="0.35">
      <c r="A430" s="138"/>
      <c r="B430" s="137"/>
      <c r="C430" s="137"/>
      <c r="D430" s="137"/>
      <c r="E430" s="137"/>
      <c r="F430" s="137"/>
      <c r="G430" s="137"/>
      <c r="H430" s="137"/>
      <c r="I430" s="137"/>
      <c r="J430" s="137"/>
      <c r="K430" s="137"/>
      <c r="L430" s="137"/>
      <c r="M430" s="137"/>
      <c r="N430" s="137"/>
      <c r="O430" s="137"/>
      <c r="P430" s="139"/>
      <c r="Q430" s="139"/>
      <c r="R430" s="140"/>
      <c r="S430" s="140"/>
      <c r="T430" s="140"/>
      <c r="U430" s="140"/>
      <c r="V430" s="140"/>
      <c r="W430" s="140"/>
      <c r="X430" s="140"/>
      <c r="Y430" s="140"/>
      <c r="Z430" s="14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row>
    <row r="431" spans="1:52" x14ac:dyDescent="0.35">
      <c r="A431" s="138"/>
      <c r="B431" s="137"/>
      <c r="C431" s="137"/>
      <c r="D431" s="137"/>
      <c r="E431" s="137"/>
      <c r="F431" s="137"/>
      <c r="G431" s="137"/>
      <c r="H431" s="137"/>
      <c r="I431" s="137"/>
      <c r="J431" s="137"/>
      <c r="K431" s="137"/>
      <c r="L431" s="137"/>
      <c r="M431" s="137"/>
      <c r="N431" s="137"/>
      <c r="O431" s="137"/>
      <c r="P431" s="139"/>
      <c r="Q431" s="139"/>
      <c r="R431" s="140"/>
      <c r="S431" s="140"/>
      <c r="T431" s="140"/>
      <c r="U431" s="140"/>
      <c r="V431" s="140"/>
      <c r="W431" s="140"/>
      <c r="X431" s="140"/>
      <c r="Y431" s="140"/>
      <c r="Z431" s="140"/>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row>
    <row r="432" spans="1:52" x14ac:dyDescent="0.35">
      <c r="A432" s="138"/>
      <c r="B432" s="137"/>
      <c r="C432" s="137"/>
      <c r="D432" s="137"/>
      <c r="E432" s="137"/>
      <c r="F432" s="137"/>
      <c r="G432" s="137"/>
      <c r="H432" s="137"/>
      <c r="I432" s="137"/>
      <c r="J432" s="137"/>
      <c r="K432" s="137"/>
      <c r="L432" s="137"/>
      <c r="M432" s="137"/>
      <c r="N432" s="137"/>
      <c r="O432" s="137"/>
      <c r="P432" s="139"/>
      <c r="Q432" s="139"/>
      <c r="R432" s="140"/>
      <c r="S432" s="140"/>
      <c r="T432" s="140"/>
      <c r="U432" s="140"/>
      <c r="V432" s="140"/>
      <c r="W432" s="140"/>
      <c r="X432" s="140"/>
      <c r="Y432" s="140"/>
      <c r="Z432" s="140"/>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row>
    <row r="433" spans="1:52" x14ac:dyDescent="0.35">
      <c r="A433" s="138"/>
      <c r="B433" s="137"/>
      <c r="C433" s="137"/>
      <c r="D433" s="137"/>
      <c r="E433" s="137"/>
      <c r="F433" s="137"/>
      <c r="G433" s="137"/>
      <c r="H433" s="137"/>
      <c r="I433" s="137"/>
      <c r="J433" s="137"/>
      <c r="K433" s="137"/>
      <c r="L433" s="137"/>
      <c r="M433" s="137"/>
      <c r="N433" s="137"/>
      <c r="O433" s="137"/>
      <c r="P433" s="139"/>
      <c r="Q433" s="139"/>
      <c r="R433" s="140"/>
      <c r="S433" s="140"/>
      <c r="T433" s="140"/>
      <c r="U433" s="140"/>
      <c r="V433" s="140"/>
      <c r="W433" s="140"/>
      <c r="X433" s="140"/>
      <c r="Y433" s="140"/>
      <c r="Z433" s="140"/>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row>
    <row r="434" spans="1:52" x14ac:dyDescent="0.35">
      <c r="A434" s="138"/>
      <c r="B434" s="137"/>
      <c r="C434" s="137"/>
      <c r="D434" s="137"/>
      <c r="E434" s="137"/>
      <c r="F434" s="137"/>
      <c r="G434" s="137"/>
      <c r="H434" s="137"/>
      <c r="I434" s="137"/>
      <c r="J434" s="137"/>
      <c r="K434" s="137"/>
      <c r="L434" s="137"/>
      <c r="M434" s="137"/>
      <c r="N434" s="137"/>
      <c r="O434" s="137"/>
      <c r="P434" s="139"/>
      <c r="Q434" s="139"/>
      <c r="R434" s="140"/>
      <c r="S434" s="140"/>
      <c r="T434" s="140"/>
      <c r="U434" s="140"/>
      <c r="V434" s="140"/>
      <c r="W434" s="140"/>
      <c r="X434" s="140"/>
      <c r="Y434" s="140"/>
      <c r="Z434" s="140"/>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row>
    <row r="435" spans="1:52" x14ac:dyDescent="0.35">
      <c r="A435" s="138"/>
      <c r="B435" s="137"/>
      <c r="C435" s="137"/>
      <c r="D435" s="137"/>
      <c r="E435" s="137"/>
      <c r="F435" s="137"/>
      <c r="G435" s="137"/>
      <c r="H435" s="137"/>
      <c r="I435" s="137"/>
      <c r="J435" s="137"/>
      <c r="K435" s="137"/>
      <c r="L435" s="137"/>
      <c r="M435" s="137"/>
      <c r="N435" s="137"/>
      <c r="O435" s="137"/>
      <c r="P435" s="139"/>
      <c r="Q435" s="139"/>
      <c r="R435" s="140"/>
      <c r="S435" s="140"/>
      <c r="T435" s="140"/>
      <c r="U435" s="140"/>
      <c r="V435" s="140"/>
      <c r="W435" s="140"/>
      <c r="X435" s="140"/>
      <c r="Y435" s="140"/>
      <c r="Z435" s="140"/>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row>
    <row r="436" spans="1:52" x14ac:dyDescent="0.35">
      <c r="A436" s="138"/>
      <c r="B436" s="137"/>
      <c r="C436" s="137"/>
      <c r="D436" s="137"/>
      <c r="E436" s="137"/>
      <c r="F436" s="137"/>
      <c r="G436" s="137"/>
      <c r="H436" s="137"/>
      <c r="I436" s="137"/>
      <c r="J436" s="137"/>
      <c r="K436" s="137"/>
      <c r="L436" s="137"/>
      <c r="M436" s="137"/>
      <c r="N436" s="137"/>
      <c r="O436" s="137"/>
      <c r="P436" s="139"/>
      <c r="Q436" s="139"/>
      <c r="R436" s="140"/>
      <c r="S436" s="140"/>
      <c r="T436" s="140"/>
      <c r="U436" s="140"/>
      <c r="V436" s="140"/>
      <c r="W436" s="140"/>
      <c r="X436" s="140"/>
      <c r="Y436" s="140"/>
      <c r="Z436" s="140"/>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row>
    <row r="437" spans="1:52" x14ac:dyDescent="0.35">
      <c r="A437" s="138"/>
      <c r="B437" s="137"/>
      <c r="C437" s="137"/>
      <c r="D437" s="137"/>
      <c r="E437" s="137"/>
      <c r="F437" s="137"/>
      <c r="G437" s="137"/>
      <c r="H437" s="137"/>
      <c r="I437" s="137"/>
      <c r="J437" s="137"/>
      <c r="K437" s="137"/>
      <c r="L437" s="137"/>
      <c r="M437" s="137"/>
      <c r="N437" s="137"/>
      <c r="O437" s="137"/>
      <c r="P437" s="139"/>
      <c r="Q437" s="139"/>
      <c r="R437" s="140"/>
      <c r="S437" s="140"/>
      <c r="T437" s="140"/>
      <c r="U437" s="140"/>
      <c r="V437" s="140"/>
      <c r="W437" s="140"/>
      <c r="X437" s="140"/>
      <c r="Y437" s="140"/>
      <c r="Z437" s="140"/>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row>
    <row r="438" spans="1:52" x14ac:dyDescent="0.35">
      <c r="A438" s="138"/>
      <c r="B438" s="137"/>
      <c r="C438" s="137"/>
      <c r="D438" s="137"/>
      <c r="E438" s="137"/>
      <c r="F438" s="137"/>
      <c r="G438" s="137"/>
      <c r="H438" s="137"/>
      <c r="I438" s="137"/>
      <c r="J438" s="137"/>
      <c r="K438" s="137"/>
      <c r="L438" s="137"/>
      <c r="M438" s="137"/>
      <c r="N438" s="137"/>
      <c r="O438" s="137"/>
      <c r="P438" s="139"/>
      <c r="Q438" s="139"/>
      <c r="R438" s="140"/>
      <c r="S438" s="140"/>
      <c r="T438" s="140"/>
      <c r="U438" s="140"/>
      <c r="V438" s="140"/>
      <c r="W438" s="140"/>
      <c r="X438" s="140"/>
      <c r="Y438" s="140"/>
      <c r="Z438" s="140"/>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row>
    <row r="439" spans="1:52" x14ac:dyDescent="0.35">
      <c r="A439" s="138"/>
      <c r="B439" s="137"/>
      <c r="C439" s="137"/>
      <c r="D439" s="137"/>
      <c r="E439" s="137"/>
      <c r="F439" s="137"/>
      <c r="G439" s="137"/>
      <c r="H439" s="137"/>
      <c r="I439" s="137"/>
      <c r="J439" s="137"/>
      <c r="K439" s="137"/>
      <c r="L439" s="137"/>
      <c r="M439" s="137"/>
      <c r="N439" s="137"/>
      <c r="O439" s="137"/>
      <c r="P439" s="139"/>
      <c r="Q439" s="139"/>
      <c r="R439" s="140"/>
      <c r="S439" s="140"/>
      <c r="T439" s="140"/>
      <c r="U439" s="140"/>
      <c r="V439" s="140"/>
      <c r="W439" s="140"/>
      <c r="X439" s="140"/>
      <c r="Y439" s="140"/>
      <c r="Z439" s="140"/>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row>
    <row r="440" spans="1:52" x14ac:dyDescent="0.35">
      <c r="A440" s="138"/>
      <c r="B440" s="137"/>
      <c r="C440" s="137"/>
      <c r="D440" s="137"/>
      <c r="E440" s="137"/>
      <c r="F440" s="137"/>
      <c r="G440" s="137"/>
      <c r="H440" s="137"/>
      <c r="I440" s="137"/>
      <c r="J440" s="137"/>
      <c r="K440" s="137"/>
      <c r="L440" s="137"/>
      <c r="M440" s="137"/>
      <c r="N440" s="137"/>
      <c r="O440" s="137"/>
      <c r="P440" s="139"/>
      <c r="Q440" s="139"/>
      <c r="R440" s="140"/>
      <c r="S440" s="140"/>
      <c r="T440" s="140"/>
      <c r="U440" s="140"/>
      <c r="V440" s="140"/>
      <c r="W440" s="140"/>
      <c r="X440" s="140"/>
      <c r="Y440" s="140"/>
      <c r="Z440" s="1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row>
    <row r="441" spans="1:52" x14ac:dyDescent="0.35">
      <c r="A441" s="138"/>
      <c r="B441" s="137"/>
      <c r="C441" s="137"/>
      <c r="D441" s="137"/>
      <c r="E441" s="137"/>
      <c r="F441" s="137"/>
      <c r="G441" s="137"/>
      <c r="H441" s="137"/>
      <c r="I441" s="137"/>
      <c r="J441" s="137"/>
      <c r="K441" s="137"/>
      <c r="L441" s="137"/>
      <c r="M441" s="137"/>
      <c r="N441" s="137"/>
      <c r="O441" s="137"/>
      <c r="P441" s="139"/>
      <c r="Q441" s="139"/>
      <c r="R441" s="140"/>
      <c r="S441" s="140"/>
      <c r="T441" s="140"/>
      <c r="U441" s="140"/>
      <c r="V441" s="140"/>
      <c r="W441" s="140"/>
      <c r="X441" s="140"/>
      <c r="Y441" s="140"/>
      <c r="Z441" s="140"/>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row>
    <row r="442" spans="1:52" x14ac:dyDescent="0.35">
      <c r="A442" s="138"/>
      <c r="B442" s="137"/>
      <c r="C442" s="137"/>
      <c r="D442" s="137"/>
      <c r="E442" s="137"/>
      <c r="F442" s="137"/>
      <c r="G442" s="137"/>
      <c r="H442" s="137"/>
      <c r="I442" s="137"/>
      <c r="J442" s="137"/>
      <c r="K442" s="137"/>
      <c r="L442" s="137"/>
      <c r="M442" s="137"/>
      <c r="N442" s="137"/>
      <c r="O442" s="137"/>
      <c r="P442" s="139"/>
      <c r="Q442" s="139"/>
      <c r="R442" s="140"/>
      <c r="S442" s="140"/>
      <c r="T442" s="140"/>
      <c r="U442" s="140"/>
      <c r="V442" s="140"/>
      <c r="W442" s="140"/>
      <c r="X442" s="140"/>
      <c r="Y442" s="140"/>
      <c r="Z442" s="140"/>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row>
    <row r="443" spans="1:52" x14ac:dyDescent="0.35">
      <c r="A443" s="138"/>
      <c r="B443" s="137"/>
      <c r="C443" s="137"/>
      <c r="D443" s="137"/>
      <c r="E443" s="137"/>
      <c r="F443" s="137"/>
      <c r="G443" s="137"/>
      <c r="H443" s="137"/>
      <c r="I443" s="137"/>
      <c r="J443" s="137"/>
      <c r="K443" s="137"/>
      <c r="L443" s="137"/>
      <c r="M443" s="137"/>
      <c r="N443" s="137"/>
      <c r="O443" s="137"/>
      <c r="P443" s="139"/>
      <c r="Q443" s="139"/>
      <c r="R443" s="140"/>
      <c r="S443" s="140"/>
      <c r="T443" s="140"/>
      <c r="U443" s="140"/>
      <c r="V443" s="140"/>
      <c r="W443" s="140"/>
      <c r="X443" s="140"/>
      <c r="Y443" s="140"/>
      <c r="Z443" s="140"/>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row>
    <row r="444" spans="1:52" x14ac:dyDescent="0.35">
      <c r="A444" s="138"/>
      <c r="B444" s="137"/>
      <c r="C444" s="137"/>
      <c r="D444" s="137"/>
      <c r="E444" s="137"/>
      <c r="F444" s="137"/>
      <c r="G444" s="137"/>
      <c r="H444" s="137"/>
      <c r="I444" s="137"/>
      <c r="J444" s="137"/>
      <c r="K444" s="137"/>
      <c r="L444" s="137"/>
      <c r="M444" s="137"/>
      <c r="N444" s="137"/>
      <c r="O444" s="137"/>
      <c r="P444" s="139"/>
      <c r="Q444" s="139"/>
      <c r="R444" s="140"/>
      <c r="S444" s="140"/>
      <c r="T444" s="140"/>
      <c r="U444" s="140"/>
      <c r="V444" s="140"/>
      <c r="W444" s="140"/>
      <c r="X444" s="140"/>
      <c r="Y444" s="140"/>
      <c r="Z444" s="140"/>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row>
    <row r="445" spans="1:52" x14ac:dyDescent="0.35">
      <c r="A445" s="138"/>
      <c r="B445" s="137"/>
      <c r="C445" s="137"/>
      <c r="D445" s="137"/>
      <c r="E445" s="137"/>
      <c r="F445" s="137"/>
      <c r="G445" s="137"/>
      <c r="H445" s="137"/>
      <c r="I445" s="137"/>
      <c r="J445" s="137"/>
      <c r="K445" s="137"/>
      <c r="L445" s="137"/>
      <c r="M445" s="137"/>
      <c r="N445" s="137"/>
      <c r="O445" s="137"/>
      <c r="P445" s="139"/>
      <c r="Q445" s="139"/>
      <c r="R445" s="140"/>
      <c r="S445" s="140"/>
      <c r="T445" s="140"/>
      <c r="U445" s="140"/>
      <c r="V445" s="140"/>
      <c r="W445" s="140"/>
      <c r="X445" s="140"/>
      <c r="Y445" s="140"/>
      <c r="Z445" s="140"/>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row>
    <row r="446" spans="1:52" x14ac:dyDescent="0.35">
      <c r="A446" s="138"/>
      <c r="B446" s="137"/>
      <c r="C446" s="137"/>
      <c r="D446" s="137"/>
      <c r="E446" s="137"/>
      <c r="F446" s="137"/>
      <c r="G446" s="137"/>
      <c r="H446" s="137"/>
      <c r="I446" s="137"/>
      <c r="J446" s="137"/>
      <c r="K446" s="137"/>
      <c r="L446" s="137"/>
      <c r="M446" s="137"/>
      <c r="N446" s="137"/>
      <c r="O446" s="137"/>
      <c r="P446" s="139"/>
      <c r="Q446" s="139"/>
      <c r="R446" s="140"/>
      <c r="S446" s="140"/>
      <c r="T446" s="140"/>
      <c r="U446" s="140"/>
      <c r="V446" s="140"/>
      <c r="W446" s="140"/>
      <c r="X446" s="140"/>
      <c r="Y446" s="140"/>
      <c r="Z446" s="140"/>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row>
    <row r="447" spans="1:52" x14ac:dyDescent="0.35">
      <c r="A447" s="138"/>
      <c r="B447" s="137"/>
      <c r="C447" s="137"/>
      <c r="D447" s="137"/>
      <c r="E447" s="137"/>
      <c r="F447" s="137"/>
      <c r="G447" s="137"/>
      <c r="H447" s="137"/>
      <c r="I447" s="137"/>
      <c r="J447" s="137"/>
      <c r="K447" s="137"/>
      <c r="L447" s="137"/>
      <c r="M447" s="137"/>
      <c r="N447" s="137"/>
      <c r="O447" s="137"/>
      <c r="P447" s="139"/>
      <c r="Q447" s="139"/>
      <c r="R447" s="140"/>
      <c r="S447" s="140"/>
      <c r="T447" s="140"/>
      <c r="U447" s="140"/>
      <c r="V447" s="140"/>
      <c r="W447" s="140"/>
      <c r="X447" s="140"/>
      <c r="Y447" s="140"/>
      <c r="Z447" s="140"/>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row>
    <row r="448" spans="1:52" x14ac:dyDescent="0.35">
      <c r="A448" s="138"/>
      <c r="B448" s="137"/>
      <c r="C448" s="137"/>
      <c r="D448" s="137"/>
      <c r="E448" s="137"/>
      <c r="F448" s="137"/>
      <c r="G448" s="137"/>
      <c r="H448" s="137"/>
      <c r="I448" s="137"/>
      <c r="J448" s="137"/>
      <c r="K448" s="137"/>
      <c r="L448" s="137"/>
      <c r="M448" s="137"/>
      <c r="N448" s="137"/>
      <c r="O448" s="137"/>
      <c r="P448" s="139"/>
      <c r="Q448" s="139"/>
      <c r="R448" s="140"/>
      <c r="S448" s="140"/>
      <c r="T448" s="140"/>
      <c r="U448" s="140"/>
      <c r="V448" s="140"/>
      <c r="W448" s="140"/>
      <c r="X448" s="140"/>
      <c r="Y448" s="140"/>
      <c r="Z448" s="140"/>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row>
    <row r="449" spans="1:52" x14ac:dyDescent="0.35">
      <c r="A449" s="138"/>
      <c r="B449" s="137"/>
      <c r="C449" s="137"/>
      <c r="D449" s="137"/>
      <c r="E449" s="137"/>
      <c r="F449" s="137"/>
      <c r="G449" s="137"/>
      <c r="H449" s="137"/>
      <c r="I449" s="137"/>
      <c r="J449" s="137"/>
      <c r="K449" s="137"/>
      <c r="L449" s="137"/>
      <c r="M449" s="137"/>
      <c r="N449" s="137"/>
      <c r="O449" s="137"/>
      <c r="P449" s="139"/>
      <c r="Q449" s="139"/>
      <c r="R449" s="140"/>
      <c r="S449" s="140"/>
      <c r="T449" s="140"/>
      <c r="U449" s="140"/>
      <c r="V449" s="140"/>
      <c r="W449" s="140"/>
      <c r="X449" s="140"/>
      <c r="Y449" s="140"/>
      <c r="Z449" s="140"/>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row>
    <row r="450" spans="1:52" x14ac:dyDescent="0.35">
      <c r="A450" s="138"/>
      <c r="B450" s="137"/>
      <c r="C450" s="137"/>
      <c r="D450" s="137"/>
      <c r="E450" s="137"/>
      <c r="F450" s="137"/>
      <c r="G450" s="137"/>
      <c r="H450" s="137"/>
      <c r="I450" s="137"/>
      <c r="J450" s="137"/>
      <c r="K450" s="137"/>
      <c r="L450" s="137"/>
      <c r="M450" s="137"/>
      <c r="N450" s="137"/>
      <c r="O450" s="137"/>
      <c r="P450" s="139"/>
      <c r="Q450" s="139"/>
      <c r="R450" s="140"/>
      <c r="S450" s="140"/>
      <c r="T450" s="140"/>
      <c r="U450" s="140"/>
      <c r="V450" s="140"/>
      <c r="W450" s="140"/>
      <c r="X450" s="140"/>
      <c r="Y450" s="140"/>
      <c r="Z450" s="14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row>
    <row r="451" spans="1:52" x14ac:dyDescent="0.35">
      <c r="A451" s="138"/>
      <c r="B451" s="137"/>
      <c r="C451" s="137"/>
      <c r="D451" s="137"/>
      <c r="E451" s="137"/>
      <c r="F451" s="137"/>
      <c r="G451" s="137"/>
      <c r="H451" s="137"/>
      <c r="I451" s="137"/>
      <c r="J451" s="137"/>
      <c r="K451" s="137"/>
      <c r="L451" s="137"/>
      <c r="M451" s="137"/>
      <c r="N451" s="137"/>
      <c r="O451" s="137"/>
      <c r="P451" s="139"/>
      <c r="Q451" s="139"/>
      <c r="R451" s="140"/>
      <c r="S451" s="140"/>
      <c r="T451" s="140"/>
      <c r="U451" s="140"/>
      <c r="V451" s="140"/>
      <c r="W451" s="140"/>
      <c r="X451" s="140"/>
      <c r="Y451" s="140"/>
      <c r="Z451" s="140"/>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row>
    <row r="452" spans="1:52" x14ac:dyDescent="0.35">
      <c r="A452" s="138"/>
      <c r="B452" s="137"/>
      <c r="C452" s="137"/>
      <c r="D452" s="137"/>
      <c r="E452" s="137"/>
      <c r="F452" s="137"/>
      <c r="G452" s="137"/>
      <c r="H452" s="137"/>
      <c r="I452" s="137"/>
      <c r="J452" s="137"/>
      <c r="K452" s="137"/>
      <c r="L452" s="137"/>
      <c r="M452" s="137"/>
      <c r="N452" s="137"/>
      <c r="O452" s="137"/>
      <c r="P452" s="139"/>
      <c r="Q452" s="139"/>
      <c r="R452" s="140"/>
      <c r="S452" s="140"/>
      <c r="T452" s="140"/>
      <c r="U452" s="140"/>
      <c r="V452" s="140"/>
      <c r="W452" s="140"/>
      <c r="X452" s="140"/>
      <c r="Y452" s="140"/>
      <c r="Z452" s="140"/>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row>
    <row r="453" spans="1:52" x14ac:dyDescent="0.35">
      <c r="A453" s="138"/>
      <c r="B453" s="137"/>
      <c r="C453" s="137"/>
      <c r="D453" s="137"/>
      <c r="E453" s="137"/>
      <c r="F453" s="137"/>
      <c r="G453" s="137"/>
      <c r="H453" s="137"/>
      <c r="I453" s="137"/>
      <c r="J453" s="137"/>
      <c r="K453" s="137"/>
      <c r="L453" s="137"/>
      <c r="M453" s="137"/>
      <c r="N453" s="137"/>
      <c r="O453" s="137"/>
      <c r="P453" s="139"/>
      <c r="Q453" s="139"/>
      <c r="R453" s="140"/>
      <c r="S453" s="140"/>
      <c r="T453" s="140"/>
      <c r="U453" s="140"/>
      <c r="V453" s="140"/>
      <c r="W453" s="140"/>
      <c r="X453" s="140"/>
      <c r="Y453" s="140"/>
      <c r="Z453" s="140"/>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row>
    <row r="454" spans="1:52" x14ac:dyDescent="0.35">
      <c r="A454" s="138"/>
      <c r="B454" s="137"/>
      <c r="C454" s="137"/>
      <c r="D454" s="137"/>
      <c r="E454" s="137"/>
      <c r="F454" s="137"/>
      <c r="G454" s="137"/>
      <c r="H454" s="137"/>
      <c r="I454" s="137"/>
      <c r="J454" s="137"/>
      <c r="K454" s="137"/>
      <c r="L454" s="137"/>
      <c r="M454" s="137"/>
      <c r="N454" s="137"/>
      <c r="O454" s="137"/>
      <c r="P454" s="139"/>
      <c r="Q454" s="139"/>
      <c r="R454" s="140"/>
      <c r="S454" s="140"/>
      <c r="T454" s="140"/>
      <c r="U454" s="140"/>
      <c r="V454" s="140"/>
      <c r="W454" s="140"/>
      <c r="X454" s="140"/>
      <c r="Y454" s="140"/>
      <c r="Z454" s="140"/>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row>
    <row r="455" spans="1:52" x14ac:dyDescent="0.35">
      <c r="A455" s="138"/>
      <c r="B455" s="137"/>
      <c r="C455" s="137"/>
      <c r="D455" s="137"/>
      <c r="E455" s="137"/>
      <c r="F455" s="137"/>
      <c r="G455" s="137"/>
      <c r="H455" s="137"/>
      <c r="I455" s="137"/>
      <c r="J455" s="137"/>
      <c r="K455" s="137"/>
      <c r="L455" s="137"/>
      <c r="M455" s="137"/>
      <c r="N455" s="137"/>
      <c r="O455" s="137"/>
      <c r="P455" s="139"/>
      <c r="Q455" s="139"/>
      <c r="R455" s="140"/>
      <c r="S455" s="140"/>
      <c r="T455" s="140"/>
      <c r="U455" s="140"/>
      <c r="V455" s="140"/>
      <c r="W455" s="140"/>
      <c r="X455" s="140"/>
      <c r="Y455" s="140"/>
      <c r="Z455" s="140"/>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row>
    <row r="456" spans="1:52" x14ac:dyDescent="0.35">
      <c r="A456" s="138"/>
      <c r="B456" s="137"/>
      <c r="C456" s="137"/>
      <c r="D456" s="137"/>
      <c r="E456" s="137"/>
      <c r="F456" s="137"/>
      <c r="G456" s="137"/>
      <c r="H456" s="137"/>
      <c r="I456" s="137"/>
      <c r="J456" s="137"/>
      <c r="K456" s="137"/>
      <c r="L456" s="137"/>
      <c r="M456" s="137"/>
      <c r="N456" s="137"/>
      <c r="O456" s="137"/>
      <c r="P456" s="139"/>
      <c r="Q456" s="139"/>
      <c r="R456" s="140"/>
      <c r="S456" s="140"/>
      <c r="T456" s="140"/>
      <c r="U456" s="140"/>
      <c r="V456" s="140"/>
      <c r="W456" s="140"/>
      <c r="X456" s="140"/>
      <c r="Y456" s="140"/>
      <c r="Z456" s="140"/>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row>
    <row r="457" spans="1:52" x14ac:dyDescent="0.35">
      <c r="A457" s="138"/>
      <c r="B457" s="137"/>
      <c r="C457" s="137"/>
      <c r="D457" s="137"/>
      <c r="E457" s="137"/>
      <c r="F457" s="137"/>
      <c r="G457" s="137"/>
      <c r="H457" s="137"/>
      <c r="I457" s="137"/>
      <c r="J457" s="137"/>
      <c r="K457" s="137"/>
      <c r="L457" s="137"/>
      <c r="M457" s="137"/>
      <c r="N457" s="137"/>
      <c r="O457" s="137"/>
      <c r="P457" s="139"/>
      <c r="Q457" s="139"/>
      <c r="R457" s="140"/>
      <c r="S457" s="140"/>
      <c r="T457" s="140"/>
      <c r="U457" s="140"/>
      <c r="V457" s="140"/>
      <c r="W457" s="140"/>
      <c r="X457" s="140"/>
      <c r="Y457" s="140"/>
      <c r="Z457" s="140"/>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row>
    <row r="458" spans="1:52" x14ac:dyDescent="0.35">
      <c r="A458" s="138"/>
      <c r="B458" s="137"/>
      <c r="C458" s="137"/>
      <c r="D458" s="137"/>
      <c r="E458" s="137"/>
      <c r="F458" s="137"/>
      <c r="G458" s="137"/>
      <c r="H458" s="137"/>
      <c r="I458" s="137"/>
      <c r="J458" s="137"/>
      <c r="K458" s="137"/>
      <c r="L458" s="137"/>
      <c r="M458" s="137"/>
      <c r="N458" s="137"/>
      <c r="O458" s="137"/>
      <c r="P458" s="139"/>
      <c r="Q458" s="139"/>
      <c r="R458" s="140"/>
      <c r="S458" s="140"/>
      <c r="T458" s="140"/>
      <c r="U458" s="140"/>
      <c r="V458" s="140"/>
      <c r="W458" s="140"/>
      <c r="X458" s="140"/>
      <c r="Y458" s="140"/>
      <c r="Z458" s="140"/>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row>
    <row r="459" spans="1:52" x14ac:dyDescent="0.35">
      <c r="A459" s="138"/>
      <c r="B459" s="137"/>
      <c r="C459" s="137"/>
      <c r="D459" s="137"/>
      <c r="E459" s="137"/>
      <c r="F459" s="137"/>
      <c r="G459" s="137"/>
      <c r="H459" s="137"/>
      <c r="I459" s="137"/>
      <c r="J459" s="137"/>
      <c r="K459" s="137"/>
      <c r="L459" s="137"/>
      <c r="M459" s="137"/>
      <c r="N459" s="137"/>
      <c r="O459" s="137"/>
      <c r="P459" s="139"/>
      <c r="Q459" s="139"/>
      <c r="R459" s="140"/>
      <c r="S459" s="140"/>
      <c r="T459" s="140"/>
      <c r="U459" s="140"/>
      <c r="V459" s="140"/>
      <c r="W459" s="140"/>
      <c r="X459" s="140"/>
      <c r="Y459" s="140"/>
      <c r="Z459" s="140"/>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row>
    <row r="460" spans="1:52" x14ac:dyDescent="0.35">
      <c r="A460" s="138"/>
      <c r="B460" s="137"/>
      <c r="C460" s="137"/>
      <c r="D460" s="137"/>
      <c r="E460" s="137"/>
      <c r="F460" s="137"/>
      <c r="G460" s="137"/>
      <c r="H460" s="137"/>
      <c r="I460" s="137"/>
      <c r="J460" s="137"/>
      <c r="K460" s="137"/>
      <c r="L460" s="137"/>
      <c r="M460" s="137"/>
      <c r="N460" s="137"/>
      <c r="O460" s="137"/>
      <c r="P460" s="139"/>
      <c r="Q460" s="139"/>
      <c r="R460" s="140"/>
      <c r="S460" s="140"/>
      <c r="T460" s="140"/>
      <c r="U460" s="140"/>
      <c r="V460" s="140"/>
      <c r="W460" s="140"/>
      <c r="X460" s="140"/>
      <c r="Y460" s="140"/>
      <c r="Z460" s="14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row>
    <row r="461" spans="1:52" x14ac:dyDescent="0.35">
      <c r="A461" s="138"/>
      <c r="B461" s="137"/>
      <c r="C461" s="137"/>
      <c r="D461" s="137"/>
      <c r="E461" s="137"/>
      <c r="F461" s="137"/>
      <c r="G461" s="137"/>
      <c r="H461" s="137"/>
      <c r="I461" s="137"/>
      <c r="J461" s="137"/>
      <c r="K461" s="137"/>
      <c r="L461" s="137"/>
      <c r="M461" s="137"/>
      <c r="N461" s="137"/>
      <c r="O461" s="137"/>
      <c r="P461" s="139"/>
      <c r="Q461" s="139"/>
      <c r="R461" s="140"/>
      <c r="S461" s="140"/>
      <c r="T461" s="140"/>
      <c r="U461" s="140"/>
      <c r="V461" s="140"/>
      <c r="W461" s="140"/>
      <c r="X461" s="140"/>
      <c r="Y461" s="140"/>
      <c r="Z461" s="140"/>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row>
    <row r="462" spans="1:52" x14ac:dyDescent="0.35">
      <c r="A462" s="138"/>
      <c r="B462" s="137"/>
      <c r="C462" s="137"/>
      <c r="D462" s="137"/>
      <c r="E462" s="137"/>
      <c r="F462" s="137"/>
      <c r="G462" s="137"/>
      <c r="H462" s="137"/>
      <c r="I462" s="137"/>
      <c r="J462" s="137"/>
      <c r="K462" s="137"/>
      <c r="L462" s="137"/>
      <c r="M462" s="137"/>
      <c r="N462" s="137"/>
      <c r="O462" s="137"/>
      <c r="P462" s="139"/>
      <c r="Q462" s="139"/>
      <c r="R462" s="140"/>
      <c r="S462" s="140"/>
      <c r="T462" s="140"/>
      <c r="U462" s="140"/>
      <c r="V462" s="140"/>
      <c r="W462" s="140"/>
      <c r="X462" s="140"/>
      <c r="Y462" s="140"/>
      <c r="Z462" s="140"/>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row>
    <row r="463" spans="1:52" x14ac:dyDescent="0.35">
      <c r="A463" s="138"/>
      <c r="B463" s="137"/>
      <c r="C463" s="137"/>
      <c r="D463" s="137"/>
      <c r="E463" s="137"/>
      <c r="F463" s="137"/>
      <c r="G463" s="137"/>
      <c r="H463" s="137"/>
      <c r="I463" s="137"/>
      <c r="J463" s="137"/>
      <c r="K463" s="137"/>
      <c r="L463" s="137"/>
      <c r="M463" s="137"/>
      <c r="N463" s="137"/>
      <c r="O463" s="137"/>
      <c r="P463" s="139"/>
      <c r="Q463" s="139"/>
      <c r="R463" s="140"/>
      <c r="S463" s="140"/>
      <c r="T463" s="140"/>
      <c r="U463" s="140"/>
      <c r="V463" s="140"/>
      <c r="W463" s="140"/>
      <c r="X463" s="140"/>
      <c r="Y463" s="140"/>
      <c r="Z463" s="140"/>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row>
    <row r="464" spans="1:52" x14ac:dyDescent="0.35">
      <c r="A464" s="138"/>
      <c r="B464" s="137"/>
      <c r="C464" s="137"/>
      <c r="D464" s="137"/>
      <c r="E464" s="137"/>
      <c r="F464" s="137"/>
      <c r="G464" s="137"/>
      <c r="H464" s="137"/>
      <c r="I464" s="137"/>
      <c r="J464" s="137"/>
      <c r="K464" s="137"/>
      <c r="L464" s="137"/>
      <c r="M464" s="137"/>
      <c r="N464" s="137"/>
      <c r="O464" s="137"/>
      <c r="P464" s="139"/>
      <c r="Q464" s="139"/>
      <c r="R464" s="140"/>
      <c r="S464" s="140"/>
      <c r="T464" s="140"/>
      <c r="U464" s="140"/>
      <c r="V464" s="140"/>
      <c r="W464" s="140"/>
      <c r="X464" s="140"/>
      <c r="Y464" s="140"/>
      <c r="Z464" s="140"/>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row>
    <row r="465" spans="1:52" x14ac:dyDescent="0.35">
      <c r="A465" s="138"/>
      <c r="B465" s="137"/>
      <c r="C465" s="137"/>
      <c r="D465" s="137"/>
      <c r="E465" s="137"/>
      <c r="F465" s="137"/>
      <c r="G465" s="137"/>
      <c r="H465" s="137"/>
      <c r="I465" s="137"/>
      <c r="J465" s="137"/>
      <c r="K465" s="137"/>
      <c r="L465" s="137"/>
      <c r="M465" s="137"/>
      <c r="N465" s="137"/>
      <c r="O465" s="137"/>
      <c r="P465" s="139"/>
      <c r="Q465" s="139"/>
      <c r="R465" s="140"/>
      <c r="S465" s="140"/>
      <c r="T465" s="140"/>
      <c r="U465" s="140"/>
      <c r="V465" s="140"/>
      <c r="W465" s="140"/>
      <c r="X465" s="140"/>
      <c r="Y465" s="140"/>
      <c r="Z465" s="140"/>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row>
    <row r="466" spans="1:52" x14ac:dyDescent="0.35">
      <c r="A466" s="138"/>
      <c r="B466" s="137"/>
      <c r="C466" s="137"/>
      <c r="D466" s="137"/>
      <c r="E466" s="137"/>
      <c r="F466" s="137"/>
      <c r="G466" s="137"/>
      <c r="H466" s="137"/>
      <c r="I466" s="137"/>
      <c r="J466" s="137"/>
      <c r="K466" s="137"/>
      <c r="L466" s="137"/>
      <c r="M466" s="137"/>
      <c r="N466" s="137"/>
      <c r="O466" s="137"/>
      <c r="P466" s="139"/>
      <c r="Q466" s="139"/>
      <c r="R466" s="140"/>
      <c r="S466" s="140"/>
      <c r="T466" s="140"/>
      <c r="U466" s="140"/>
      <c r="V466" s="140"/>
      <c r="W466" s="140"/>
      <c r="X466" s="140"/>
      <c r="Y466" s="140"/>
      <c r="Z466" s="140"/>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row>
    <row r="467" spans="1:52" x14ac:dyDescent="0.35">
      <c r="A467" s="138"/>
      <c r="B467" s="137"/>
      <c r="C467" s="137"/>
      <c r="D467" s="137"/>
      <c r="E467" s="137"/>
      <c r="F467" s="137"/>
      <c r="G467" s="137"/>
      <c r="H467" s="137"/>
      <c r="I467" s="137"/>
      <c r="J467" s="137"/>
      <c r="K467" s="137"/>
      <c r="L467" s="137"/>
      <c r="M467" s="137"/>
      <c r="N467" s="137"/>
      <c r="O467" s="137"/>
      <c r="P467" s="139"/>
      <c r="Q467" s="139"/>
      <c r="R467" s="140"/>
      <c r="S467" s="140"/>
      <c r="T467" s="140"/>
      <c r="U467" s="140"/>
      <c r="V467" s="140"/>
      <c r="W467" s="140"/>
      <c r="X467" s="140"/>
      <c r="Y467" s="140"/>
      <c r="Z467" s="140"/>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row>
    <row r="468" spans="1:52" x14ac:dyDescent="0.35">
      <c r="A468" s="138"/>
      <c r="B468" s="137"/>
      <c r="C468" s="137"/>
      <c r="D468" s="137"/>
      <c r="E468" s="137"/>
      <c r="F468" s="137"/>
      <c r="G468" s="137"/>
      <c r="H468" s="137"/>
      <c r="I468" s="137"/>
      <c r="J468" s="137"/>
      <c r="K468" s="137"/>
      <c r="L468" s="137"/>
      <c r="M468" s="137"/>
      <c r="N468" s="137"/>
      <c r="O468" s="137"/>
      <c r="P468" s="139"/>
      <c r="Q468" s="139"/>
      <c r="R468" s="140"/>
      <c r="S468" s="140"/>
      <c r="T468" s="140"/>
      <c r="U468" s="140"/>
      <c r="V468" s="140"/>
      <c r="W468" s="140"/>
      <c r="X468" s="140"/>
      <c r="Y468" s="140"/>
      <c r="Z468" s="140"/>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row>
    <row r="469" spans="1:52" x14ac:dyDescent="0.35">
      <c r="A469" s="138"/>
      <c r="B469" s="137"/>
      <c r="C469" s="137"/>
      <c r="D469" s="137"/>
      <c r="E469" s="137"/>
      <c r="F469" s="137"/>
      <c r="G469" s="137"/>
      <c r="H469" s="137"/>
      <c r="I469" s="137"/>
      <c r="J469" s="137"/>
      <c r="K469" s="137"/>
      <c r="L469" s="137"/>
      <c r="M469" s="137"/>
      <c r="N469" s="137"/>
      <c r="O469" s="137"/>
      <c r="P469" s="139"/>
      <c r="Q469" s="139"/>
      <c r="R469" s="140"/>
      <c r="S469" s="140"/>
      <c r="T469" s="140"/>
      <c r="U469" s="140"/>
      <c r="V469" s="140"/>
      <c r="W469" s="140"/>
      <c r="X469" s="140"/>
      <c r="Y469" s="140"/>
      <c r="Z469" s="140"/>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row>
    <row r="470" spans="1:52" x14ac:dyDescent="0.35">
      <c r="A470" s="138"/>
      <c r="B470" s="137"/>
      <c r="C470" s="137"/>
      <c r="D470" s="137"/>
      <c r="E470" s="137"/>
      <c r="F470" s="137"/>
      <c r="G470" s="137"/>
      <c r="H470" s="137"/>
      <c r="I470" s="137"/>
      <c r="J470" s="137"/>
      <c r="K470" s="137"/>
      <c r="L470" s="137"/>
      <c r="M470" s="137"/>
      <c r="N470" s="137"/>
      <c r="O470" s="137"/>
      <c r="P470" s="139"/>
      <c r="Q470" s="139"/>
      <c r="R470" s="140"/>
      <c r="S470" s="140"/>
      <c r="T470" s="140"/>
      <c r="U470" s="140"/>
      <c r="V470" s="140"/>
      <c r="W470" s="140"/>
      <c r="X470" s="140"/>
      <c r="Y470" s="140"/>
      <c r="Z470" s="14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row>
    <row r="471" spans="1:52" x14ac:dyDescent="0.35">
      <c r="A471" s="138"/>
      <c r="B471" s="137"/>
      <c r="C471" s="137"/>
      <c r="D471" s="137"/>
      <c r="E471" s="137"/>
      <c r="F471" s="137"/>
      <c r="G471" s="137"/>
      <c r="H471" s="137"/>
      <c r="I471" s="137"/>
      <c r="J471" s="137"/>
      <c r="K471" s="137"/>
      <c r="L471" s="137"/>
      <c r="M471" s="137"/>
      <c r="N471" s="137"/>
      <c r="O471" s="137"/>
      <c r="P471" s="139"/>
      <c r="Q471" s="139"/>
      <c r="R471" s="140"/>
      <c r="S471" s="140"/>
      <c r="T471" s="140"/>
      <c r="U471" s="140"/>
      <c r="V471" s="140"/>
      <c r="W471" s="140"/>
      <c r="X471" s="140"/>
      <c r="Y471" s="140"/>
      <c r="Z471" s="140"/>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row>
    <row r="472" spans="1:52" x14ac:dyDescent="0.35">
      <c r="A472" s="138"/>
      <c r="B472" s="137"/>
      <c r="C472" s="137"/>
      <c r="D472" s="137"/>
      <c r="E472" s="137"/>
      <c r="F472" s="137"/>
      <c r="G472" s="137"/>
      <c r="H472" s="137"/>
      <c r="I472" s="137"/>
      <c r="J472" s="137"/>
      <c r="K472" s="137"/>
      <c r="L472" s="137"/>
      <c r="M472" s="137"/>
      <c r="N472" s="137"/>
      <c r="O472" s="137"/>
      <c r="P472" s="139"/>
      <c r="Q472" s="139"/>
      <c r="R472" s="140"/>
      <c r="S472" s="140"/>
      <c r="T472" s="140"/>
      <c r="U472" s="140"/>
      <c r="V472" s="140"/>
      <c r="W472" s="140"/>
      <c r="X472" s="140"/>
      <c r="Y472" s="140"/>
      <c r="Z472" s="140"/>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row>
    <row r="473" spans="1:52" x14ac:dyDescent="0.35">
      <c r="A473" s="138"/>
      <c r="B473" s="137"/>
      <c r="C473" s="137"/>
      <c r="D473" s="137"/>
      <c r="E473" s="137"/>
      <c r="F473" s="137"/>
      <c r="G473" s="137"/>
      <c r="H473" s="137"/>
      <c r="I473" s="137"/>
      <c r="J473" s="137"/>
      <c r="K473" s="137"/>
      <c r="L473" s="137"/>
      <c r="M473" s="137"/>
      <c r="N473" s="137"/>
      <c r="O473" s="137"/>
      <c r="P473" s="139"/>
      <c r="Q473" s="139"/>
      <c r="R473" s="140"/>
      <c r="S473" s="140"/>
      <c r="T473" s="140"/>
      <c r="U473" s="140"/>
      <c r="V473" s="140"/>
      <c r="W473" s="140"/>
      <c r="X473" s="140"/>
      <c r="Y473" s="140"/>
      <c r="Z473" s="140"/>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row>
    <row r="474" spans="1:52" x14ac:dyDescent="0.35">
      <c r="A474" s="138"/>
      <c r="B474" s="137"/>
      <c r="C474" s="137"/>
      <c r="D474" s="137"/>
      <c r="E474" s="137"/>
      <c r="F474" s="137"/>
      <c r="G474" s="137"/>
      <c r="H474" s="137"/>
      <c r="I474" s="137"/>
      <c r="J474" s="137"/>
      <c r="K474" s="137"/>
      <c r="L474" s="137"/>
      <c r="M474" s="137"/>
      <c r="N474" s="137"/>
      <c r="O474" s="137"/>
      <c r="P474" s="139"/>
      <c r="Q474" s="139"/>
      <c r="R474" s="140"/>
      <c r="S474" s="140"/>
      <c r="T474" s="140"/>
      <c r="U474" s="140"/>
      <c r="V474" s="140"/>
      <c r="W474" s="140"/>
      <c r="X474" s="140"/>
      <c r="Y474" s="140"/>
      <c r="Z474" s="140"/>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row>
    <row r="475" spans="1:52" x14ac:dyDescent="0.35">
      <c r="A475" s="138"/>
      <c r="B475" s="137"/>
      <c r="C475" s="137"/>
      <c r="D475" s="137"/>
      <c r="E475" s="137"/>
      <c r="F475" s="137"/>
      <c r="G475" s="137"/>
      <c r="H475" s="137"/>
      <c r="I475" s="137"/>
      <c r="J475" s="137"/>
      <c r="K475" s="137"/>
      <c r="L475" s="137"/>
      <c r="M475" s="137"/>
      <c r="N475" s="137"/>
      <c r="O475" s="137"/>
      <c r="P475" s="139"/>
      <c r="Q475" s="139"/>
      <c r="R475" s="140"/>
      <c r="S475" s="140"/>
      <c r="T475" s="140"/>
      <c r="U475" s="140"/>
      <c r="V475" s="140"/>
      <c r="W475" s="140"/>
      <c r="X475" s="140"/>
      <c r="Y475" s="140"/>
      <c r="Z475" s="140"/>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row>
    <row r="476" spans="1:52" x14ac:dyDescent="0.35">
      <c r="A476" s="138"/>
      <c r="B476" s="137"/>
      <c r="C476" s="137"/>
      <c r="D476" s="137"/>
      <c r="E476" s="137"/>
      <c r="F476" s="137"/>
      <c r="G476" s="137"/>
      <c r="H476" s="137"/>
      <c r="I476" s="137"/>
      <c r="J476" s="137"/>
      <c r="K476" s="137"/>
      <c r="L476" s="137"/>
      <c r="M476" s="137"/>
      <c r="N476" s="137"/>
      <c r="O476" s="137"/>
      <c r="P476" s="139"/>
      <c r="Q476" s="139"/>
      <c r="R476" s="140"/>
      <c r="S476" s="140"/>
      <c r="T476" s="140"/>
      <c r="U476" s="140"/>
      <c r="V476" s="140"/>
      <c r="W476" s="140"/>
      <c r="X476" s="140"/>
      <c r="Y476" s="140"/>
      <c r="Z476" s="140"/>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row>
    <row r="477" spans="1:52" x14ac:dyDescent="0.35">
      <c r="A477" s="138"/>
      <c r="B477" s="137"/>
      <c r="C477" s="137"/>
      <c r="D477" s="137"/>
      <c r="E477" s="137"/>
      <c r="F477" s="137"/>
      <c r="G477" s="137"/>
      <c r="H477" s="137"/>
      <c r="I477" s="137"/>
      <c r="J477" s="137"/>
      <c r="K477" s="137"/>
      <c r="L477" s="137"/>
      <c r="M477" s="137"/>
      <c r="N477" s="137"/>
      <c r="O477" s="137"/>
      <c r="P477" s="139"/>
      <c r="Q477" s="139"/>
      <c r="R477" s="140"/>
      <c r="S477" s="140"/>
      <c r="T477" s="140"/>
      <c r="U477" s="140"/>
      <c r="V477" s="140"/>
      <c r="W477" s="140"/>
      <c r="X477" s="140"/>
      <c r="Y477" s="140"/>
      <c r="Z477" s="140"/>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row>
    <row r="478" spans="1:52" x14ac:dyDescent="0.35">
      <c r="A478" s="138"/>
      <c r="B478" s="137"/>
      <c r="C478" s="137"/>
      <c r="D478" s="137"/>
      <c r="E478" s="137"/>
      <c r="F478" s="137"/>
      <c r="G478" s="137"/>
      <c r="H478" s="137"/>
      <c r="I478" s="137"/>
      <c r="J478" s="137"/>
      <c r="K478" s="137"/>
      <c r="L478" s="137"/>
      <c r="M478" s="137"/>
      <c r="N478" s="137"/>
      <c r="O478" s="137"/>
      <c r="P478" s="139"/>
      <c r="Q478" s="139"/>
      <c r="R478" s="140"/>
      <c r="S478" s="140"/>
      <c r="T478" s="140"/>
      <c r="U478" s="140"/>
      <c r="V478" s="140"/>
      <c r="W478" s="140"/>
      <c r="X478" s="140"/>
      <c r="Y478" s="140"/>
      <c r="Z478" s="140"/>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row>
    <row r="479" spans="1:52" x14ac:dyDescent="0.35">
      <c r="A479" s="138"/>
      <c r="B479" s="137"/>
      <c r="C479" s="137"/>
      <c r="D479" s="137"/>
      <c r="E479" s="137"/>
      <c r="F479" s="137"/>
      <c r="G479" s="137"/>
      <c r="H479" s="137"/>
      <c r="I479" s="137"/>
      <c r="J479" s="137"/>
      <c r="K479" s="137"/>
      <c r="L479" s="137"/>
      <c r="M479" s="137"/>
      <c r="N479" s="137"/>
      <c r="O479" s="137"/>
      <c r="P479" s="139"/>
      <c r="Q479" s="139"/>
      <c r="R479" s="140"/>
      <c r="S479" s="140"/>
      <c r="T479" s="140"/>
      <c r="U479" s="140"/>
      <c r="V479" s="140"/>
      <c r="W479" s="140"/>
      <c r="X479" s="140"/>
      <c r="Y479" s="140"/>
      <c r="Z479" s="140"/>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row>
    <row r="480" spans="1:52" x14ac:dyDescent="0.35">
      <c r="A480" s="138"/>
      <c r="B480" s="137"/>
      <c r="C480" s="137"/>
      <c r="D480" s="137"/>
      <c r="E480" s="137"/>
      <c r="F480" s="137"/>
      <c r="G480" s="137"/>
      <c r="H480" s="137"/>
      <c r="I480" s="137"/>
      <c r="J480" s="137"/>
      <c r="K480" s="137"/>
      <c r="L480" s="137"/>
      <c r="M480" s="137"/>
      <c r="N480" s="137"/>
      <c r="O480" s="137"/>
      <c r="P480" s="139"/>
      <c r="Q480" s="139"/>
      <c r="R480" s="140"/>
      <c r="S480" s="140"/>
      <c r="T480" s="140"/>
      <c r="U480" s="140"/>
      <c r="V480" s="140"/>
      <c r="W480" s="140"/>
      <c r="X480" s="140"/>
      <c r="Y480" s="140"/>
      <c r="Z480" s="14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row>
    <row r="481" spans="1:52" x14ac:dyDescent="0.35">
      <c r="A481" s="138"/>
      <c r="B481" s="137"/>
      <c r="C481" s="137"/>
      <c r="D481" s="137"/>
      <c r="E481" s="137"/>
      <c r="F481" s="137"/>
      <c r="G481" s="137"/>
      <c r="H481" s="137"/>
      <c r="I481" s="137"/>
      <c r="J481" s="137"/>
      <c r="K481" s="137"/>
      <c r="L481" s="137"/>
      <c r="M481" s="137"/>
      <c r="N481" s="137"/>
      <c r="O481" s="137"/>
      <c r="P481" s="139"/>
      <c r="Q481" s="139"/>
      <c r="R481" s="140"/>
      <c r="S481" s="140"/>
      <c r="T481" s="140"/>
      <c r="U481" s="140"/>
      <c r="V481" s="140"/>
      <c r="W481" s="140"/>
      <c r="X481" s="140"/>
      <c r="Y481" s="140"/>
      <c r="Z481" s="140"/>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row>
    <row r="482" spans="1:52" x14ac:dyDescent="0.35">
      <c r="A482" s="138"/>
      <c r="B482" s="137"/>
      <c r="C482" s="137"/>
      <c r="D482" s="137"/>
      <c r="E482" s="137"/>
      <c r="F482" s="137"/>
      <c r="G482" s="137"/>
      <c r="H482" s="137"/>
      <c r="I482" s="137"/>
      <c r="J482" s="137"/>
      <c r="K482" s="137"/>
      <c r="L482" s="137"/>
      <c r="M482" s="137"/>
      <c r="N482" s="137"/>
      <c r="O482" s="137"/>
      <c r="P482" s="139"/>
      <c r="Q482" s="139"/>
      <c r="R482" s="140"/>
      <c r="S482" s="140"/>
      <c r="T482" s="140"/>
      <c r="U482" s="140"/>
      <c r="V482" s="140"/>
      <c r="W482" s="140"/>
      <c r="X482" s="140"/>
      <c r="Y482" s="140"/>
      <c r="Z482" s="140"/>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row>
    <row r="483" spans="1:52" x14ac:dyDescent="0.35">
      <c r="A483" s="138"/>
      <c r="B483" s="137"/>
      <c r="C483" s="137"/>
      <c r="D483" s="137"/>
      <c r="E483" s="137"/>
      <c r="F483" s="137"/>
      <c r="G483" s="137"/>
      <c r="H483" s="137"/>
      <c r="I483" s="137"/>
      <c r="J483" s="137"/>
      <c r="K483" s="137"/>
      <c r="L483" s="137"/>
      <c r="M483" s="137"/>
      <c r="N483" s="137"/>
      <c r="O483" s="137"/>
      <c r="P483" s="139"/>
      <c r="Q483" s="139"/>
      <c r="R483" s="140"/>
      <c r="S483" s="140"/>
      <c r="T483" s="140"/>
      <c r="U483" s="140"/>
      <c r="V483" s="140"/>
      <c r="W483" s="140"/>
      <c r="X483" s="140"/>
      <c r="Y483" s="140"/>
      <c r="Z483" s="140"/>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row>
    <row r="484" spans="1:52" x14ac:dyDescent="0.35">
      <c r="A484" s="138"/>
      <c r="B484" s="137"/>
      <c r="C484" s="137"/>
      <c r="D484" s="137"/>
      <c r="E484" s="137"/>
      <c r="F484" s="137"/>
      <c r="G484" s="137"/>
      <c r="H484" s="137"/>
      <c r="I484" s="137"/>
      <c r="J484" s="137"/>
      <c r="K484" s="137"/>
      <c r="L484" s="137"/>
      <c r="M484" s="137"/>
      <c r="N484" s="137"/>
      <c r="O484" s="137"/>
      <c r="P484" s="139"/>
      <c r="Q484" s="139"/>
      <c r="R484" s="140"/>
      <c r="S484" s="140"/>
      <c r="T484" s="140"/>
      <c r="U484" s="140"/>
      <c r="V484" s="140"/>
      <c r="W484" s="140"/>
      <c r="X484" s="140"/>
      <c r="Y484" s="140"/>
      <c r="Z484" s="140"/>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row>
    <row r="485" spans="1:52" x14ac:dyDescent="0.35">
      <c r="A485" s="138"/>
      <c r="B485" s="137"/>
      <c r="C485" s="137"/>
      <c r="D485" s="137"/>
      <c r="E485" s="137"/>
      <c r="F485" s="137"/>
      <c r="G485" s="137"/>
      <c r="H485" s="137"/>
      <c r="I485" s="137"/>
      <c r="J485" s="137"/>
      <c r="K485" s="137"/>
      <c r="L485" s="137"/>
      <c r="M485" s="137"/>
      <c r="N485" s="137"/>
      <c r="O485" s="137"/>
      <c r="P485" s="139"/>
      <c r="Q485" s="139"/>
      <c r="R485" s="140"/>
      <c r="S485" s="140"/>
      <c r="T485" s="140"/>
      <c r="U485" s="140"/>
      <c r="V485" s="140"/>
      <c r="W485" s="140"/>
      <c r="X485" s="140"/>
      <c r="Y485" s="140"/>
      <c r="Z485" s="140"/>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row>
    <row r="486" spans="1:52" x14ac:dyDescent="0.35">
      <c r="A486" s="138"/>
      <c r="B486" s="137"/>
      <c r="C486" s="137"/>
      <c r="D486" s="137"/>
      <c r="E486" s="137"/>
      <c r="F486" s="137"/>
      <c r="G486" s="137"/>
      <c r="H486" s="137"/>
      <c r="I486" s="137"/>
      <c r="J486" s="137"/>
      <c r="K486" s="137"/>
      <c r="L486" s="137"/>
      <c r="M486" s="137"/>
      <c r="N486" s="137"/>
      <c r="O486" s="137"/>
      <c r="P486" s="139"/>
      <c r="Q486" s="139"/>
      <c r="R486" s="140"/>
      <c r="S486" s="140"/>
      <c r="T486" s="140"/>
      <c r="U486" s="140"/>
      <c r="V486" s="140"/>
      <c r="W486" s="140"/>
      <c r="X486" s="140"/>
      <c r="Y486" s="140"/>
      <c r="Z486" s="140"/>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row>
    <row r="487" spans="1:52" x14ac:dyDescent="0.35">
      <c r="A487" s="138"/>
      <c r="B487" s="137"/>
      <c r="C487" s="137"/>
      <c r="D487" s="137"/>
      <c r="E487" s="137"/>
      <c r="F487" s="137"/>
      <c r="G487" s="137"/>
      <c r="H487" s="137"/>
      <c r="I487" s="137"/>
      <c r="J487" s="137"/>
      <c r="K487" s="137"/>
      <c r="L487" s="137"/>
      <c r="M487" s="137"/>
      <c r="N487" s="137"/>
      <c r="O487" s="137"/>
      <c r="P487" s="139"/>
      <c r="Q487" s="139"/>
      <c r="R487" s="140"/>
      <c r="S487" s="140"/>
      <c r="T487" s="140"/>
      <c r="U487" s="140"/>
      <c r="V487" s="140"/>
      <c r="W487" s="140"/>
      <c r="X487" s="140"/>
      <c r="Y487" s="140"/>
      <c r="Z487" s="140"/>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row>
    <row r="488" spans="1:52" x14ac:dyDescent="0.35">
      <c r="A488" s="138"/>
      <c r="B488" s="137"/>
      <c r="C488" s="137"/>
      <c r="D488" s="137"/>
      <c r="E488" s="137"/>
      <c r="F488" s="137"/>
      <c r="G488" s="137"/>
      <c r="H488" s="137"/>
      <c r="I488" s="137"/>
      <c r="J488" s="137"/>
      <c r="K488" s="137"/>
      <c r="L488" s="137"/>
      <c r="M488" s="137"/>
      <c r="N488" s="137"/>
      <c r="O488" s="137"/>
      <c r="P488" s="139"/>
      <c r="Q488" s="139"/>
      <c r="R488" s="140"/>
      <c r="S488" s="140"/>
      <c r="T488" s="140"/>
      <c r="U488" s="140"/>
      <c r="V488" s="140"/>
      <c r="W488" s="140"/>
      <c r="X488" s="140"/>
      <c r="Y488" s="140"/>
      <c r="Z488" s="140"/>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row>
    <row r="489" spans="1:52" x14ac:dyDescent="0.35">
      <c r="A489" s="138"/>
      <c r="B489" s="137"/>
      <c r="C489" s="137"/>
      <c r="D489" s="137"/>
      <c r="E489" s="137"/>
      <c r="F489" s="137"/>
      <c r="G489" s="137"/>
      <c r="H489" s="137"/>
      <c r="I489" s="137"/>
      <c r="J489" s="137"/>
      <c r="K489" s="137"/>
      <c r="L489" s="137"/>
      <c r="M489" s="137"/>
      <c r="N489" s="137"/>
      <c r="O489" s="137"/>
      <c r="P489" s="139"/>
      <c r="Q489" s="139"/>
      <c r="R489" s="140"/>
      <c r="S489" s="140"/>
      <c r="T489" s="140"/>
      <c r="U489" s="140"/>
      <c r="V489" s="140"/>
      <c r="W489" s="140"/>
      <c r="X489" s="140"/>
      <c r="Y489" s="140"/>
      <c r="Z489" s="140"/>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row>
    <row r="490" spans="1:52" x14ac:dyDescent="0.35">
      <c r="A490" s="138"/>
      <c r="B490" s="137"/>
      <c r="C490" s="137"/>
      <c r="D490" s="137"/>
      <c r="E490" s="137"/>
      <c r="F490" s="137"/>
      <c r="G490" s="137"/>
      <c r="H490" s="137"/>
      <c r="I490" s="137"/>
      <c r="J490" s="137"/>
      <c r="K490" s="137"/>
      <c r="L490" s="137"/>
      <c r="M490" s="137"/>
      <c r="N490" s="137"/>
      <c r="O490" s="137"/>
      <c r="P490" s="139"/>
      <c r="Q490" s="139"/>
      <c r="R490" s="140"/>
      <c r="S490" s="140"/>
      <c r="T490" s="140"/>
      <c r="U490" s="140"/>
      <c r="V490" s="140"/>
      <c r="W490" s="140"/>
      <c r="X490" s="140"/>
      <c r="Y490" s="140"/>
      <c r="Z490" s="14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row>
    <row r="491" spans="1:52" x14ac:dyDescent="0.35">
      <c r="A491" s="138"/>
      <c r="B491" s="137"/>
      <c r="C491" s="137"/>
      <c r="D491" s="137"/>
      <c r="E491" s="137"/>
      <c r="F491" s="137"/>
      <c r="G491" s="137"/>
      <c r="H491" s="137"/>
      <c r="I491" s="137"/>
      <c r="J491" s="137"/>
      <c r="K491" s="137"/>
      <c r="L491" s="137"/>
      <c r="M491" s="137"/>
      <c r="N491" s="137"/>
      <c r="O491" s="137"/>
      <c r="P491" s="139"/>
      <c r="Q491" s="139"/>
      <c r="R491" s="140"/>
      <c r="S491" s="140"/>
      <c r="T491" s="140"/>
      <c r="U491" s="140"/>
      <c r="V491" s="140"/>
      <c r="W491" s="140"/>
      <c r="X491" s="140"/>
      <c r="Y491" s="140"/>
      <c r="Z491" s="140"/>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row>
    <row r="492" spans="1:52" x14ac:dyDescent="0.35">
      <c r="A492" s="138"/>
      <c r="B492" s="137"/>
      <c r="C492" s="137"/>
      <c r="D492" s="137"/>
      <c r="E492" s="137"/>
      <c r="F492" s="137"/>
      <c r="G492" s="137"/>
      <c r="H492" s="137"/>
      <c r="I492" s="137"/>
      <c r="J492" s="137"/>
      <c r="K492" s="137"/>
      <c r="L492" s="137"/>
      <c r="M492" s="137"/>
      <c r="N492" s="137"/>
      <c r="O492" s="137"/>
      <c r="P492" s="139"/>
      <c r="Q492" s="139"/>
      <c r="R492" s="140"/>
      <c r="S492" s="140"/>
      <c r="T492" s="140"/>
      <c r="U492" s="140"/>
      <c r="V492" s="140"/>
      <c r="W492" s="140"/>
      <c r="X492" s="140"/>
      <c r="Y492" s="140"/>
      <c r="Z492" s="140"/>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row>
    <row r="493" spans="1:52" x14ac:dyDescent="0.35">
      <c r="A493" s="138"/>
      <c r="B493" s="137"/>
      <c r="C493" s="137"/>
      <c r="D493" s="137"/>
      <c r="E493" s="137"/>
      <c r="F493" s="137"/>
      <c r="G493" s="137"/>
      <c r="H493" s="137"/>
      <c r="I493" s="137"/>
      <c r="J493" s="137"/>
      <c r="K493" s="137"/>
      <c r="L493" s="137"/>
      <c r="M493" s="137"/>
      <c r="N493" s="137"/>
      <c r="O493" s="137"/>
      <c r="P493" s="139"/>
      <c r="Q493" s="139"/>
      <c r="R493" s="140"/>
      <c r="S493" s="140"/>
      <c r="T493" s="140"/>
      <c r="U493" s="140"/>
      <c r="V493" s="140"/>
      <c r="W493" s="140"/>
      <c r="X493" s="140"/>
      <c r="Y493" s="140"/>
      <c r="Z493" s="140"/>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row>
    <row r="494" spans="1:52" x14ac:dyDescent="0.35">
      <c r="A494" s="138"/>
      <c r="B494" s="137"/>
      <c r="C494" s="137"/>
      <c r="D494" s="137"/>
      <c r="E494" s="137"/>
      <c r="F494" s="137"/>
      <c r="G494" s="137"/>
      <c r="H494" s="137"/>
      <c r="I494" s="137"/>
      <c r="J494" s="137"/>
      <c r="K494" s="137"/>
      <c r="L494" s="137"/>
      <c r="M494" s="137"/>
      <c r="N494" s="137"/>
      <c r="O494" s="137"/>
      <c r="P494" s="139"/>
      <c r="Q494" s="139"/>
      <c r="R494" s="140"/>
      <c r="S494" s="140"/>
      <c r="T494" s="140"/>
      <c r="U494" s="140"/>
      <c r="V494" s="140"/>
      <c r="W494" s="140"/>
      <c r="X494" s="140"/>
      <c r="Y494" s="140"/>
      <c r="Z494" s="140"/>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row>
    <row r="495" spans="1:52" x14ac:dyDescent="0.35">
      <c r="A495" s="138"/>
      <c r="B495" s="137"/>
      <c r="C495" s="137"/>
      <c r="D495" s="137"/>
      <c r="E495" s="137"/>
      <c r="F495" s="137"/>
      <c r="G495" s="137"/>
      <c r="H495" s="137"/>
      <c r="I495" s="137"/>
      <c r="J495" s="137"/>
      <c r="K495" s="137"/>
      <c r="L495" s="137"/>
      <c r="M495" s="137"/>
      <c r="N495" s="137"/>
      <c r="O495" s="137"/>
      <c r="P495" s="139"/>
      <c r="Q495" s="139"/>
      <c r="R495" s="140"/>
      <c r="S495" s="140"/>
      <c r="T495" s="140"/>
      <c r="U495" s="140"/>
      <c r="V495" s="140"/>
      <c r="W495" s="140"/>
      <c r="X495" s="140"/>
      <c r="Y495" s="140"/>
      <c r="Z495" s="140"/>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row>
    <row r="496" spans="1:52" x14ac:dyDescent="0.35">
      <c r="A496" s="138"/>
      <c r="B496" s="137"/>
      <c r="C496" s="137"/>
      <c r="D496" s="137"/>
      <c r="E496" s="137"/>
      <c r="F496" s="137"/>
      <c r="G496" s="137"/>
      <c r="H496" s="137"/>
      <c r="I496" s="137"/>
      <c r="J496" s="137"/>
      <c r="K496" s="137"/>
      <c r="L496" s="137"/>
      <c r="M496" s="137"/>
      <c r="N496" s="137"/>
      <c r="O496" s="137"/>
      <c r="P496" s="139"/>
      <c r="Q496" s="139"/>
      <c r="R496" s="140"/>
      <c r="S496" s="140"/>
      <c r="T496" s="140"/>
      <c r="U496" s="140"/>
      <c r="V496" s="140"/>
      <c r="W496" s="140"/>
      <c r="X496" s="140"/>
      <c r="Y496" s="140"/>
      <c r="Z496" s="140"/>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row>
    <row r="497" spans="1:52" x14ac:dyDescent="0.35">
      <c r="A497" s="138"/>
      <c r="B497" s="137"/>
      <c r="C497" s="137"/>
      <c r="D497" s="137"/>
      <c r="E497" s="137"/>
      <c r="F497" s="137"/>
      <c r="G497" s="137"/>
      <c r="H497" s="137"/>
      <c r="I497" s="137"/>
      <c r="J497" s="137"/>
      <c r="K497" s="137"/>
      <c r="L497" s="137"/>
      <c r="M497" s="137"/>
      <c r="N497" s="137"/>
      <c r="O497" s="137"/>
      <c r="P497" s="139"/>
      <c r="Q497" s="139"/>
      <c r="R497" s="140"/>
      <c r="S497" s="140"/>
      <c r="T497" s="140"/>
      <c r="U497" s="140"/>
      <c r="V497" s="140"/>
      <c r="W497" s="140"/>
      <c r="X497" s="140"/>
      <c r="Y497" s="140"/>
      <c r="Z497" s="140"/>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row>
    <row r="498" spans="1:52" x14ac:dyDescent="0.35">
      <c r="A498" s="138"/>
      <c r="B498" s="137"/>
      <c r="C498" s="137"/>
      <c r="D498" s="137"/>
      <c r="E498" s="137"/>
      <c r="F498" s="137"/>
      <c r="G498" s="137"/>
      <c r="H498" s="137"/>
      <c r="I498" s="137"/>
      <c r="J498" s="137"/>
      <c r="K498" s="137"/>
      <c r="L498" s="137"/>
      <c r="M498" s="137"/>
      <c r="N498" s="137"/>
      <c r="O498" s="137"/>
      <c r="P498" s="139"/>
      <c r="Q498" s="139"/>
      <c r="R498" s="140"/>
      <c r="S498" s="140"/>
      <c r="T498" s="140"/>
      <c r="U498" s="140"/>
      <c r="V498" s="140"/>
      <c r="W498" s="140"/>
      <c r="X498" s="140"/>
      <c r="Y498" s="140"/>
      <c r="Z498" s="140"/>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row>
    <row r="499" spans="1:52" x14ac:dyDescent="0.35">
      <c r="A499" s="138"/>
      <c r="B499" s="137"/>
      <c r="C499" s="137"/>
      <c r="D499" s="137"/>
      <c r="E499" s="137"/>
      <c r="F499" s="137"/>
      <c r="G499" s="137"/>
      <c r="H499" s="137"/>
      <c r="I499" s="137"/>
      <c r="J499" s="137"/>
      <c r="K499" s="137"/>
      <c r="L499" s="137"/>
      <c r="M499" s="137"/>
      <c r="N499" s="137"/>
      <c r="O499" s="137"/>
      <c r="P499" s="139"/>
      <c r="Q499" s="139"/>
      <c r="R499" s="140"/>
      <c r="S499" s="140"/>
      <c r="T499" s="140"/>
      <c r="U499" s="140"/>
      <c r="V499" s="140"/>
      <c r="W499" s="140"/>
      <c r="X499" s="140"/>
      <c r="Y499" s="140"/>
      <c r="Z499" s="140"/>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row>
    <row r="500" spans="1:52" x14ac:dyDescent="0.35">
      <c r="A500" s="138"/>
      <c r="B500" s="137"/>
      <c r="C500" s="137"/>
      <c r="D500" s="137"/>
      <c r="E500" s="137"/>
      <c r="F500" s="137"/>
      <c r="G500" s="137"/>
      <c r="H500" s="137"/>
      <c r="I500" s="137"/>
      <c r="J500" s="137"/>
      <c r="K500" s="137"/>
      <c r="L500" s="137"/>
      <c r="M500" s="137"/>
      <c r="N500" s="137"/>
      <c r="O500" s="137"/>
      <c r="P500" s="139"/>
      <c r="Q500" s="139"/>
      <c r="R500" s="140"/>
      <c r="S500" s="140"/>
      <c r="T500" s="140"/>
      <c r="U500" s="140"/>
      <c r="V500" s="140"/>
      <c r="W500" s="140"/>
      <c r="X500" s="140"/>
      <c r="Y500" s="140"/>
      <c r="Z500" s="14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row>
    <row r="501" spans="1:52" x14ac:dyDescent="0.35">
      <c r="A501" s="138"/>
      <c r="B501" s="137"/>
      <c r="C501" s="137"/>
      <c r="D501" s="137"/>
      <c r="E501" s="137"/>
      <c r="F501" s="137"/>
      <c r="G501" s="137"/>
      <c r="H501" s="137"/>
      <c r="I501" s="137"/>
      <c r="J501" s="137"/>
      <c r="K501" s="137"/>
      <c r="L501" s="137"/>
      <c r="M501" s="137"/>
      <c r="N501" s="137"/>
      <c r="O501" s="137"/>
      <c r="P501" s="139"/>
      <c r="Q501" s="139"/>
      <c r="R501" s="140"/>
      <c r="S501" s="140"/>
      <c r="T501" s="140"/>
      <c r="U501" s="140"/>
      <c r="V501" s="140"/>
      <c r="W501" s="140"/>
      <c r="X501" s="140"/>
      <c r="Y501" s="140"/>
      <c r="Z501" s="140"/>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row>
    <row r="502" spans="1:52" x14ac:dyDescent="0.35">
      <c r="A502" s="138"/>
      <c r="B502" s="137"/>
      <c r="C502" s="137"/>
      <c r="D502" s="137"/>
      <c r="E502" s="137"/>
      <c r="F502" s="137"/>
      <c r="G502" s="137"/>
      <c r="H502" s="137"/>
      <c r="I502" s="137"/>
      <c r="J502" s="137"/>
      <c r="K502" s="137"/>
      <c r="L502" s="137"/>
      <c r="M502" s="137"/>
      <c r="N502" s="137"/>
      <c r="O502" s="137"/>
      <c r="P502" s="139"/>
      <c r="Q502" s="139"/>
      <c r="R502" s="140"/>
      <c r="S502" s="140"/>
      <c r="T502" s="140"/>
      <c r="U502" s="140"/>
      <c r="V502" s="140"/>
      <c r="W502" s="140"/>
      <c r="X502" s="140"/>
      <c r="Y502" s="140"/>
      <c r="Z502" s="140"/>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row>
    <row r="503" spans="1:52" x14ac:dyDescent="0.35">
      <c r="A503" s="138"/>
      <c r="B503" s="137"/>
      <c r="C503" s="137"/>
      <c r="D503" s="137"/>
      <c r="E503" s="137"/>
      <c r="F503" s="137"/>
      <c r="G503" s="137"/>
      <c r="H503" s="137"/>
      <c r="I503" s="137"/>
      <c r="J503" s="137"/>
      <c r="K503" s="137"/>
      <c r="L503" s="137"/>
      <c r="M503" s="137"/>
      <c r="N503" s="137"/>
      <c r="O503" s="137"/>
      <c r="P503" s="139"/>
      <c r="Q503" s="139"/>
      <c r="R503" s="140"/>
      <c r="S503" s="140"/>
      <c r="T503" s="140"/>
      <c r="U503" s="140"/>
      <c r="V503" s="140"/>
      <c r="W503" s="140"/>
      <c r="X503" s="140"/>
      <c r="Y503" s="140"/>
      <c r="Z503" s="140"/>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row>
    <row r="504" spans="1:52" x14ac:dyDescent="0.35">
      <c r="A504" s="138"/>
      <c r="B504" s="137"/>
      <c r="C504" s="137"/>
      <c r="D504" s="137"/>
      <c r="E504" s="137"/>
      <c r="F504" s="137"/>
      <c r="G504" s="137"/>
      <c r="H504" s="137"/>
      <c r="I504" s="137"/>
      <c r="J504" s="137"/>
      <c r="K504" s="137"/>
      <c r="L504" s="137"/>
      <c r="M504" s="137"/>
      <c r="N504" s="137"/>
      <c r="O504" s="137"/>
      <c r="P504" s="139"/>
      <c r="Q504" s="139"/>
      <c r="R504" s="140"/>
      <c r="S504" s="140"/>
      <c r="T504" s="140"/>
      <c r="U504" s="140"/>
      <c r="V504" s="140"/>
      <c r="W504" s="140"/>
      <c r="X504" s="140"/>
      <c r="Y504" s="140"/>
      <c r="Z504" s="140"/>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row>
    <row r="505" spans="1:52" x14ac:dyDescent="0.35">
      <c r="A505" s="138"/>
      <c r="B505" s="137"/>
      <c r="C505" s="137"/>
      <c r="D505" s="137"/>
      <c r="E505" s="137"/>
      <c r="F505" s="137"/>
      <c r="G505" s="137"/>
      <c r="H505" s="137"/>
      <c r="I505" s="137"/>
      <c r="J505" s="137"/>
      <c r="K505" s="137"/>
      <c r="L505" s="137"/>
      <c r="M505" s="137"/>
      <c r="N505" s="137"/>
      <c r="O505" s="137"/>
      <c r="P505" s="139"/>
      <c r="Q505" s="139"/>
      <c r="R505" s="140"/>
      <c r="S505" s="140"/>
      <c r="T505" s="140"/>
      <c r="U505" s="140"/>
      <c r="V505" s="140"/>
      <c r="W505" s="140"/>
      <c r="X505" s="140"/>
      <c r="Y505" s="140"/>
      <c r="Z505" s="140"/>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row>
    <row r="506" spans="1:52" x14ac:dyDescent="0.35">
      <c r="A506" s="138"/>
      <c r="B506" s="137"/>
      <c r="C506" s="137"/>
      <c r="D506" s="137"/>
      <c r="E506" s="137"/>
      <c r="F506" s="137"/>
      <c r="G506" s="137"/>
      <c r="H506" s="137"/>
      <c r="I506" s="137"/>
      <c r="J506" s="137"/>
      <c r="K506" s="137"/>
      <c r="L506" s="137"/>
      <c r="M506" s="137"/>
      <c r="N506" s="137"/>
      <c r="O506" s="137"/>
      <c r="P506" s="139"/>
      <c r="Q506" s="139"/>
      <c r="R506" s="140"/>
      <c r="S506" s="140"/>
      <c r="T506" s="140"/>
      <c r="U506" s="140"/>
      <c r="V506" s="140"/>
      <c r="W506" s="140"/>
      <c r="X506" s="140"/>
      <c r="Y506" s="140"/>
      <c r="Z506" s="140"/>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row>
    <row r="507" spans="1:52" x14ac:dyDescent="0.35">
      <c r="A507" s="138"/>
      <c r="B507" s="137"/>
      <c r="C507" s="137"/>
      <c r="D507" s="137"/>
      <c r="E507" s="137"/>
      <c r="F507" s="137"/>
      <c r="G507" s="137"/>
      <c r="H507" s="137"/>
      <c r="I507" s="137"/>
      <c r="J507" s="137"/>
      <c r="K507" s="137"/>
      <c r="L507" s="137"/>
      <c r="M507" s="137"/>
      <c r="N507" s="137"/>
      <c r="O507" s="137"/>
      <c r="P507" s="139"/>
      <c r="Q507" s="139"/>
      <c r="R507" s="140"/>
      <c r="S507" s="140"/>
      <c r="T507" s="140"/>
      <c r="U507" s="140"/>
      <c r="V507" s="140"/>
      <c r="W507" s="140"/>
      <c r="X507" s="140"/>
      <c r="Y507" s="140"/>
      <c r="Z507" s="140"/>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row>
    <row r="508" spans="1:52" x14ac:dyDescent="0.35">
      <c r="A508" s="138"/>
      <c r="B508" s="137"/>
      <c r="C508" s="137"/>
      <c r="D508" s="137"/>
      <c r="E508" s="137"/>
      <c r="F508" s="137"/>
      <c r="G508" s="137"/>
      <c r="H508" s="137"/>
      <c r="I508" s="137"/>
      <c r="J508" s="137"/>
      <c r="K508" s="137"/>
      <c r="L508" s="137"/>
      <c r="M508" s="137"/>
      <c r="N508" s="137"/>
      <c r="O508" s="137"/>
      <c r="P508" s="139"/>
      <c r="Q508" s="139"/>
      <c r="R508" s="140"/>
      <c r="S508" s="140"/>
      <c r="T508" s="140"/>
      <c r="U508" s="140"/>
      <c r="V508" s="140"/>
      <c r="W508" s="140"/>
      <c r="X508" s="140"/>
      <c r="Y508" s="140"/>
      <c r="Z508" s="140"/>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row>
    <row r="509" spans="1:52" x14ac:dyDescent="0.35">
      <c r="A509" s="138"/>
      <c r="B509" s="137"/>
      <c r="C509" s="137"/>
      <c r="D509" s="137"/>
      <c r="E509" s="137"/>
      <c r="F509" s="137"/>
      <c r="G509" s="137"/>
      <c r="H509" s="137"/>
      <c r="I509" s="137"/>
      <c r="J509" s="137"/>
      <c r="K509" s="137"/>
      <c r="L509" s="137"/>
      <c r="M509" s="137"/>
      <c r="N509" s="137"/>
      <c r="O509" s="137"/>
      <c r="P509" s="139"/>
      <c r="Q509" s="139"/>
      <c r="R509" s="140"/>
      <c r="S509" s="140"/>
      <c r="T509" s="140"/>
      <c r="U509" s="140"/>
      <c r="V509" s="140"/>
      <c r="W509" s="140"/>
      <c r="X509" s="140"/>
      <c r="Y509" s="140"/>
      <c r="Z509" s="140"/>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row>
    <row r="510" spans="1:52" x14ac:dyDescent="0.35">
      <c r="A510" s="138"/>
      <c r="B510" s="137"/>
      <c r="C510" s="137"/>
      <c r="D510" s="137"/>
      <c r="E510" s="137"/>
      <c r="F510" s="137"/>
      <c r="G510" s="137"/>
      <c r="H510" s="137"/>
      <c r="I510" s="137"/>
      <c r="J510" s="137"/>
      <c r="K510" s="137"/>
      <c r="L510" s="137"/>
      <c r="M510" s="137"/>
      <c r="N510" s="137"/>
      <c r="O510" s="137"/>
      <c r="P510" s="139"/>
      <c r="Q510" s="139"/>
      <c r="R510" s="140"/>
      <c r="S510" s="140"/>
      <c r="T510" s="140"/>
      <c r="U510" s="140"/>
      <c r="V510" s="140"/>
      <c r="W510" s="140"/>
      <c r="X510" s="140"/>
      <c r="Y510" s="140"/>
      <c r="Z510" s="14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row>
    <row r="511" spans="1:52" x14ac:dyDescent="0.35">
      <c r="A511" s="138"/>
      <c r="B511" s="137"/>
      <c r="C511" s="137"/>
      <c r="D511" s="137"/>
      <c r="E511" s="137"/>
      <c r="F511" s="137"/>
      <c r="G511" s="137"/>
      <c r="H511" s="137"/>
      <c r="I511" s="137"/>
      <c r="J511" s="137"/>
      <c r="K511" s="137"/>
      <c r="L511" s="137"/>
      <c r="M511" s="137"/>
      <c r="N511" s="137"/>
      <c r="O511" s="137"/>
      <c r="P511" s="139"/>
      <c r="Q511" s="139"/>
      <c r="R511" s="140"/>
      <c r="S511" s="140"/>
      <c r="T511" s="140"/>
      <c r="U511" s="140"/>
      <c r="V511" s="140"/>
      <c r="W511" s="140"/>
      <c r="X511" s="140"/>
      <c r="Y511" s="140"/>
      <c r="Z511" s="140"/>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row>
    <row r="512" spans="1:52" x14ac:dyDescent="0.35">
      <c r="A512" s="138"/>
      <c r="B512" s="137"/>
      <c r="C512" s="137"/>
      <c r="D512" s="137"/>
      <c r="E512" s="137"/>
      <c r="F512" s="137"/>
      <c r="G512" s="137"/>
      <c r="H512" s="137"/>
      <c r="I512" s="137"/>
      <c r="J512" s="137"/>
      <c r="K512" s="137"/>
      <c r="L512" s="137"/>
      <c r="M512" s="137"/>
      <c r="N512" s="137"/>
      <c r="O512" s="137"/>
      <c r="P512" s="139"/>
      <c r="Q512" s="139"/>
      <c r="R512" s="140"/>
      <c r="S512" s="140"/>
      <c r="T512" s="140"/>
      <c r="U512" s="140"/>
      <c r="V512" s="140"/>
      <c r="W512" s="140"/>
      <c r="X512" s="140"/>
      <c r="Y512" s="140"/>
      <c r="Z512" s="140"/>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row>
    <row r="513" spans="1:52" x14ac:dyDescent="0.35">
      <c r="A513" s="138"/>
      <c r="B513" s="137"/>
      <c r="C513" s="137"/>
      <c r="D513" s="137"/>
      <c r="E513" s="137"/>
      <c r="F513" s="137"/>
      <c r="G513" s="137"/>
      <c r="H513" s="137"/>
      <c r="I513" s="137"/>
      <c r="J513" s="137"/>
      <c r="K513" s="137"/>
      <c r="L513" s="137"/>
      <c r="M513" s="137"/>
      <c r="N513" s="137"/>
      <c r="O513" s="137"/>
      <c r="P513" s="139"/>
      <c r="Q513" s="139"/>
      <c r="R513" s="140"/>
      <c r="S513" s="140"/>
      <c r="T513" s="140"/>
      <c r="U513" s="140"/>
      <c r="V513" s="140"/>
      <c r="W513" s="140"/>
      <c r="X513" s="140"/>
      <c r="Y513" s="140"/>
      <c r="Z513" s="140"/>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row>
    <row r="514" spans="1:52" x14ac:dyDescent="0.35">
      <c r="A514" s="138"/>
      <c r="B514" s="137"/>
      <c r="C514" s="137"/>
      <c r="D514" s="137"/>
      <c r="E514" s="137"/>
      <c r="F514" s="137"/>
      <c r="G514" s="137"/>
      <c r="H514" s="137"/>
      <c r="I514" s="137"/>
      <c r="J514" s="137"/>
      <c r="K514" s="137"/>
      <c r="L514" s="137"/>
      <c r="M514" s="137"/>
      <c r="N514" s="137"/>
      <c r="O514" s="137"/>
      <c r="P514" s="139"/>
      <c r="Q514" s="139"/>
      <c r="R514" s="140"/>
      <c r="S514" s="140"/>
      <c r="T514" s="140"/>
      <c r="U514" s="140"/>
      <c r="V514" s="140"/>
      <c r="W514" s="140"/>
      <c r="X514" s="140"/>
      <c r="Y514" s="140"/>
      <c r="Z514" s="140"/>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row>
    <row r="515" spans="1:52" x14ac:dyDescent="0.35">
      <c r="A515" s="138"/>
      <c r="B515" s="137"/>
      <c r="C515" s="137"/>
      <c r="D515" s="137"/>
      <c r="E515" s="137"/>
      <c r="F515" s="137"/>
      <c r="G515" s="137"/>
      <c r="H515" s="137"/>
      <c r="I515" s="137"/>
      <c r="J515" s="137"/>
      <c r="K515" s="137"/>
      <c r="L515" s="137"/>
      <c r="M515" s="137"/>
      <c r="N515" s="137"/>
      <c r="O515" s="137"/>
      <c r="P515" s="139"/>
      <c r="Q515" s="139"/>
      <c r="R515" s="140"/>
      <c r="S515" s="140"/>
      <c r="T515" s="140"/>
      <c r="U515" s="140"/>
      <c r="V515" s="140"/>
      <c r="W515" s="140"/>
      <c r="X515" s="140"/>
      <c r="Y515" s="140"/>
      <c r="Z515" s="140"/>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row>
    <row r="516" spans="1:52" x14ac:dyDescent="0.35">
      <c r="A516" s="138"/>
      <c r="B516" s="137"/>
      <c r="C516" s="137"/>
      <c r="D516" s="137"/>
      <c r="E516" s="137"/>
      <c r="F516" s="137"/>
      <c r="G516" s="137"/>
      <c r="H516" s="137"/>
      <c r="I516" s="137"/>
      <c r="J516" s="137"/>
      <c r="K516" s="137"/>
      <c r="L516" s="137"/>
      <c r="M516" s="137"/>
      <c r="N516" s="137"/>
      <c r="O516" s="137"/>
      <c r="P516" s="139"/>
      <c r="Q516" s="139"/>
      <c r="R516" s="140"/>
      <c r="S516" s="140"/>
      <c r="T516" s="140"/>
      <c r="U516" s="140"/>
      <c r="V516" s="140"/>
      <c r="W516" s="140"/>
      <c r="X516" s="140"/>
      <c r="Y516" s="140"/>
      <c r="Z516" s="140"/>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row>
    <row r="517" spans="1:52" x14ac:dyDescent="0.35">
      <c r="A517" s="138"/>
      <c r="B517" s="137"/>
      <c r="C517" s="137"/>
      <c r="D517" s="137"/>
      <c r="E517" s="137"/>
      <c r="F517" s="137"/>
      <c r="G517" s="137"/>
      <c r="H517" s="137"/>
      <c r="I517" s="137"/>
      <c r="J517" s="137"/>
      <c r="K517" s="137"/>
      <c r="L517" s="137"/>
      <c r="M517" s="137"/>
      <c r="N517" s="137"/>
      <c r="O517" s="137"/>
      <c r="P517" s="139"/>
      <c r="Q517" s="139"/>
      <c r="R517" s="140"/>
      <c r="S517" s="140"/>
      <c r="T517" s="140"/>
      <c r="U517" s="140"/>
      <c r="V517" s="140"/>
      <c r="W517" s="140"/>
      <c r="X517" s="140"/>
      <c r="Y517" s="140"/>
      <c r="Z517" s="140"/>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row>
    <row r="518" spans="1:52" x14ac:dyDescent="0.35">
      <c r="A518" s="138"/>
      <c r="B518" s="137"/>
      <c r="C518" s="137"/>
      <c r="D518" s="137"/>
      <c r="E518" s="137"/>
      <c r="F518" s="137"/>
      <c r="G518" s="137"/>
      <c r="H518" s="137"/>
      <c r="I518" s="137"/>
      <c r="J518" s="137"/>
      <c r="K518" s="137"/>
      <c r="L518" s="137"/>
      <c r="M518" s="137"/>
      <c r="N518" s="137"/>
      <c r="O518" s="137"/>
      <c r="P518" s="139"/>
      <c r="Q518" s="139"/>
      <c r="R518" s="140"/>
      <c r="S518" s="140"/>
      <c r="T518" s="140"/>
      <c r="U518" s="140"/>
      <c r="V518" s="140"/>
      <c r="W518" s="140"/>
      <c r="X518" s="140"/>
      <c r="Y518" s="140"/>
      <c r="Z518" s="140"/>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row>
    <row r="519" spans="1:52" x14ac:dyDescent="0.35">
      <c r="A519" s="138"/>
      <c r="B519" s="137"/>
      <c r="C519" s="137"/>
      <c r="D519" s="137"/>
      <c r="E519" s="137"/>
      <c r="F519" s="137"/>
      <c r="G519" s="137"/>
      <c r="H519" s="137"/>
      <c r="I519" s="137"/>
      <c r="J519" s="137"/>
      <c r="K519" s="137"/>
      <c r="L519" s="137"/>
      <c r="M519" s="137"/>
      <c r="N519" s="137"/>
      <c r="O519" s="137"/>
      <c r="P519" s="139"/>
      <c r="Q519" s="139"/>
      <c r="R519" s="140"/>
      <c r="S519" s="140"/>
      <c r="T519" s="140"/>
      <c r="U519" s="140"/>
      <c r="V519" s="140"/>
      <c r="W519" s="140"/>
      <c r="X519" s="140"/>
      <c r="Y519" s="140"/>
      <c r="Z519" s="140"/>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row>
    <row r="520" spans="1:52" x14ac:dyDescent="0.35">
      <c r="A520" s="138"/>
      <c r="B520" s="137"/>
      <c r="C520" s="137"/>
      <c r="D520" s="137"/>
      <c r="E520" s="137"/>
      <c r="F520" s="137"/>
      <c r="G520" s="137"/>
      <c r="H520" s="137"/>
      <c r="I520" s="137"/>
      <c r="J520" s="137"/>
      <c r="K520" s="137"/>
      <c r="L520" s="137"/>
      <c r="M520" s="137"/>
      <c r="N520" s="137"/>
      <c r="O520" s="137"/>
      <c r="P520" s="139"/>
      <c r="Q520" s="139"/>
      <c r="R520" s="140"/>
      <c r="S520" s="140"/>
      <c r="T520" s="140"/>
      <c r="U520" s="140"/>
      <c r="V520" s="140"/>
      <c r="W520" s="140"/>
      <c r="X520" s="140"/>
      <c r="Y520" s="140"/>
      <c r="Z520" s="14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row>
    <row r="521" spans="1:52" x14ac:dyDescent="0.35">
      <c r="A521" s="138"/>
      <c r="B521" s="137"/>
      <c r="C521" s="137"/>
      <c r="D521" s="137"/>
      <c r="E521" s="137"/>
      <c r="F521" s="137"/>
      <c r="G521" s="137"/>
      <c r="H521" s="137"/>
      <c r="I521" s="137"/>
      <c r="J521" s="137"/>
      <c r="K521" s="137"/>
      <c r="L521" s="137"/>
      <c r="M521" s="137"/>
      <c r="N521" s="137"/>
      <c r="O521" s="137"/>
      <c r="P521" s="139"/>
      <c r="Q521" s="139"/>
      <c r="R521" s="140"/>
      <c r="S521" s="140"/>
      <c r="T521" s="140"/>
      <c r="U521" s="140"/>
      <c r="V521" s="140"/>
      <c r="W521" s="140"/>
      <c r="X521" s="140"/>
      <c r="Y521" s="140"/>
      <c r="Z521" s="140"/>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row>
    <row r="522" spans="1:52" x14ac:dyDescent="0.35">
      <c r="A522" s="138"/>
      <c r="B522" s="137"/>
      <c r="C522" s="137"/>
      <c r="D522" s="137"/>
      <c r="E522" s="137"/>
      <c r="F522" s="137"/>
      <c r="G522" s="137"/>
      <c r="H522" s="137"/>
      <c r="I522" s="137"/>
      <c r="J522" s="137"/>
      <c r="K522" s="137"/>
      <c r="L522" s="137"/>
      <c r="M522" s="137"/>
      <c r="N522" s="137"/>
      <c r="O522" s="137"/>
      <c r="P522" s="139"/>
      <c r="Q522" s="139"/>
      <c r="R522" s="140"/>
      <c r="S522" s="140"/>
      <c r="T522" s="140"/>
      <c r="U522" s="140"/>
      <c r="V522" s="140"/>
      <c r="W522" s="140"/>
      <c r="X522" s="140"/>
      <c r="Y522" s="140"/>
      <c r="Z522" s="140"/>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row>
    <row r="523" spans="1:52" x14ac:dyDescent="0.35">
      <c r="A523" s="138"/>
      <c r="B523" s="137"/>
      <c r="C523" s="137"/>
      <c r="D523" s="137"/>
      <c r="E523" s="137"/>
      <c r="F523" s="137"/>
      <c r="G523" s="137"/>
      <c r="H523" s="137"/>
      <c r="I523" s="137"/>
      <c r="J523" s="137"/>
      <c r="K523" s="137"/>
      <c r="L523" s="137"/>
      <c r="M523" s="137"/>
      <c r="N523" s="137"/>
      <c r="O523" s="137"/>
      <c r="P523" s="139"/>
      <c r="Q523" s="139"/>
      <c r="R523" s="140"/>
      <c r="S523" s="140"/>
      <c r="T523" s="140"/>
      <c r="U523" s="140"/>
      <c r="V523" s="140"/>
      <c r="W523" s="140"/>
      <c r="X523" s="140"/>
      <c r="Y523" s="140"/>
      <c r="Z523" s="140"/>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row>
    <row r="524" spans="1:52" x14ac:dyDescent="0.35">
      <c r="A524" s="138"/>
      <c r="B524" s="137"/>
      <c r="C524" s="137"/>
      <c r="D524" s="137"/>
      <c r="E524" s="137"/>
      <c r="F524" s="137"/>
      <c r="G524" s="137"/>
      <c r="H524" s="137"/>
      <c r="I524" s="137"/>
      <c r="J524" s="137"/>
      <c r="K524" s="137"/>
      <c r="L524" s="137"/>
      <c r="M524" s="137"/>
      <c r="N524" s="137"/>
      <c r="O524" s="137"/>
      <c r="P524" s="139"/>
      <c r="Q524" s="139"/>
      <c r="R524" s="140"/>
      <c r="S524" s="140"/>
      <c r="T524" s="140"/>
      <c r="U524" s="140"/>
      <c r="V524" s="140"/>
      <c r="W524" s="140"/>
      <c r="X524" s="140"/>
      <c r="Y524" s="140"/>
      <c r="Z524" s="140"/>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row>
    <row r="525" spans="1:52" x14ac:dyDescent="0.35">
      <c r="A525" s="138"/>
      <c r="B525" s="137"/>
      <c r="C525" s="137"/>
      <c r="D525" s="137"/>
      <c r="E525" s="137"/>
      <c r="F525" s="137"/>
      <c r="G525" s="137"/>
      <c r="H525" s="137"/>
      <c r="I525" s="137"/>
      <c r="J525" s="137"/>
      <c r="K525" s="137"/>
      <c r="L525" s="137"/>
      <c r="M525" s="137"/>
      <c r="N525" s="137"/>
      <c r="O525" s="137"/>
      <c r="P525" s="139"/>
      <c r="Q525" s="139"/>
      <c r="R525" s="140"/>
      <c r="S525" s="140"/>
      <c r="T525" s="140"/>
      <c r="U525" s="140"/>
      <c r="V525" s="140"/>
      <c r="W525" s="140"/>
      <c r="X525" s="140"/>
      <c r="Y525" s="140"/>
      <c r="Z525" s="140"/>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row>
    <row r="526" spans="1:52" x14ac:dyDescent="0.35">
      <c r="A526" s="138"/>
      <c r="B526" s="137"/>
      <c r="C526" s="137"/>
      <c r="D526" s="137"/>
      <c r="E526" s="137"/>
      <c r="F526" s="137"/>
      <c r="G526" s="137"/>
      <c r="H526" s="137"/>
      <c r="I526" s="137"/>
      <c r="J526" s="137"/>
      <c r="K526" s="137"/>
      <c r="L526" s="137"/>
      <c r="M526" s="137"/>
      <c r="N526" s="137"/>
      <c r="O526" s="137"/>
      <c r="P526" s="139"/>
      <c r="Q526" s="139"/>
      <c r="R526" s="140"/>
      <c r="S526" s="140"/>
      <c r="T526" s="140"/>
      <c r="U526" s="140"/>
      <c r="V526" s="140"/>
      <c r="W526" s="140"/>
      <c r="X526" s="140"/>
      <c r="Y526" s="140"/>
      <c r="Z526" s="140"/>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row>
    <row r="527" spans="1:52" x14ac:dyDescent="0.35">
      <c r="A527" s="138"/>
      <c r="B527" s="137"/>
      <c r="C527" s="137"/>
      <c r="D527" s="137"/>
      <c r="E527" s="137"/>
      <c r="F527" s="137"/>
      <c r="G527" s="137"/>
      <c r="H527" s="137"/>
      <c r="I527" s="137"/>
      <c r="J527" s="137"/>
      <c r="K527" s="137"/>
      <c r="L527" s="137"/>
      <c r="M527" s="137"/>
      <c r="N527" s="137"/>
      <c r="O527" s="137"/>
      <c r="P527" s="139"/>
      <c r="Q527" s="139"/>
      <c r="R527" s="140"/>
      <c r="S527" s="140"/>
      <c r="T527" s="140"/>
      <c r="U527" s="140"/>
      <c r="V527" s="140"/>
      <c r="W527" s="140"/>
      <c r="X527" s="140"/>
      <c r="Y527" s="140"/>
      <c r="Z527" s="140"/>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row>
    <row r="528" spans="1:52" x14ac:dyDescent="0.35">
      <c r="A528" s="138"/>
      <c r="B528" s="137"/>
      <c r="C528" s="137"/>
      <c r="D528" s="137"/>
      <c r="E528" s="137"/>
      <c r="F528" s="137"/>
      <c r="G528" s="137"/>
      <c r="H528" s="137"/>
      <c r="I528" s="137"/>
      <c r="J528" s="137"/>
      <c r="K528" s="137"/>
      <c r="L528" s="137"/>
      <c r="M528" s="137"/>
      <c r="N528" s="137"/>
      <c r="O528" s="137"/>
      <c r="P528" s="139"/>
      <c r="Q528" s="139"/>
      <c r="R528" s="140"/>
      <c r="S528" s="140"/>
      <c r="T528" s="140"/>
      <c r="U528" s="140"/>
      <c r="V528" s="140"/>
      <c r="W528" s="140"/>
      <c r="X528" s="140"/>
      <c r="Y528" s="140"/>
      <c r="Z528" s="140"/>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row>
    <row r="529" spans="1:52" x14ac:dyDescent="0.35">
      <c r="A529" s="138"/>
      <c r="B529" s="137"/>
      <c r="C529" s="137"/>
      <c r="D529" s="137"/>
      <c r="E529" s="137"/>
      <c r="F529" s="137"/>
      <c r="G529" s="137"/>
      <c r="H529" s="137"/>
      <c r="I529" s="137"/>
      <c r="J529" s="137"/>
      <c r="K529" s="137"/>
      <c r="L529" s="137"/>
      <c r="M529" s="137"/>
      <c r="N529" s="137"/>
      <c r="O529" s="137"/>
      <c r="P529" s="139"/>
      <c r="Q529" s="139"/>
      <c r="R529" s="140"/>
      <c r="S529" s="140"/>
      <c r="T529" s="140"/>
      <c r="U529" s="140"/>
      <c r="V529" s="140"/>
      <c r="W529" s="140"/>
      <c r="X529" s="140"/>
      <c r="Y529" s="140"/>
      <c r="Z529" s="140"/>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row>
    <row r="530" spans="1:52" x14ac:dyDescent="0.35">
      <c r="A530" s="138"/>
      <c r="B530" s="137"/>
      <c r="C530" s="137"/>
      <c r="D530" s="137"/>
      <c r="E530" s="137"/>
      <c r="F530" s="137"/>
      <c r="G530" s="137"/>
      <c r="H530" s="137"/>
      <c r="I530" s="137"/>
      <c r="J530" s="137"/>
      <c r="K530" s="137"/>
      <c r="L530" s="137"/>
      <c r="M530" s="137"/>
      <c r="N530" s="137"/>
      <c r="O530" s="137"/>
      <c r="P530" s="139"/>
      <c r="Q530" s="139"/>
      <c r="R530" s="140"/>
      <c r="S530" s="140"/>
      <c r="T530" s="140"/>
      <c r="U530" s="140"/>
      <c r="V530" s="140"/>
      <c r="W530" s="140"/>
      <c r="X530" s="140"/>
      <c r="Y530" s="140"/>
      <c r="Z530" s="14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row>
    <row r="531" spans="1:52" x14ac:dyDescent="0.35">
      <c r="A531" s="138"/>
      <c r="B531" s="137"/>
      <c r="C531" s="137"/>
      <c r="D531" s="137"/>
      <c r="E531" s="137"/>
      <c r="F531" s="137"/>
      <c r="G531" s="137"/>
      <c r="H531" s="137"/>
      <c r="I531" s="137"/>
      <c r="J531" s="137"/>
      <c r="K531" s="137"/>
      <c r="L531" s="137"/>
      <c r="M531" s="137"/>
      <c r="N531" s="137"/>
      <c r="O531" s="137"/>
      <c r="P531" s="139"/>
      <c r="Q531" s="139"/>
      <c r="R531" s="140"/>
      <c r="S531" s="140"/>
      <c r="T531" s="140"/>
      <c r="U531" s="140"/>
      <c r="V531" s="140"/>
      <c r="W531" s="140"/>
      <c r="X531" s="140"/>
      <c r="Y531" s="140"/>
      <c r="Z531" s="140"/>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row>
    <row r="532" spans="1:52" x14ac:dyDescent="0.35">
      <c r="A532" s="138"/>
      <c r="B532" s="137"/>
      <c r="C532" s="137"/>
      <c r="D532" s="137"/>
      <c r="E532" s="137"/>
      <c r="F532" s="137"/>
      <c r="G532" s="137"/>
      <c r="H532" s="137"/>
      <c r="I532" s="137"/>
      <c r="J532" s="137"/>
      <c r="K532" s="137"/>
      <c r="L532" s="137"/>
      <c r="M532" s="137"/>
      <c r="N532" s="137"/>
      <c r="O532" s="137"/>
      <c r="P532" s="139"/>
      <c r="Q532" s="139"/>
      <c r="R532" s="140"/>
      <c r="S532" s="140"/>
      <c r="T532" s="140"/>
      <c r="U532" s="140"/>
      <c r="V532" s="140"/>
      <c r="W532" s="140"/>
      <c r="X532" s="140"/>
      <c r="Y532" s="140"/>
      <c r="Z532" s="140"/>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row>
    <row r="533" spans="1:52" x14ac:dyDescent="0.35">
      <c r="A533" s="138"/>
      <c r="B533" s="137"/>
      <c r="C533" s="137"/>
      <c r="D533" s="137"/>
      <c r="E533" s="137"/>
      <c r="F533" s="137"/>
      <c r="G533" s="137"/>
      <c r="H533" s="137"/>
      <c r="I533" s="137"/>
      <c r="J533" s="137"/>
      <c r="K533" s="137"/>
      <c r="L533" s="137"/>
      <c r="M533" s="137"/>
      <c r="N533" s="137"/>
      <c r="O533" s="137"/>
      <c r="P533" s="139"/>
      <c r="Q533" s="139"/>
      <c r="R533" s="140"/>
      <c r="S533" s="140"/>
      <c r="T533" s="140"/>
      <c r="U533" s="140"/>
      <c r="V533" s="140"/>
      <c r="W533" s="140"/>
      <c r="X533" s="140"/>
      <c r="Y533" s="140"/>
      <c r="Z533" s="140"/>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row>
    <row r="534" spans="1:52" x14ac:dyDescent="0.35">
      <c r="A534" s="138"/>
      <c r="B534" s="137"/>
      <c r="C534" s="137"/>
      <c r="D534" s="137"/>
      <c r="E534" s="137"/>
      <c r="F534" s="137"/>
      <c r="G534" s="137"/>
      <c r="H534" s="137"/>
      <c r="I534" s="137"/>
      <c r="J534" s="137"/>
      <c r="K534" s="137"/>
      <c r="L534" s="137"/>
      <c r="M534" s="137"/>
      <c r="N534" s="137"/>
      <c r="O534" s="137"/>
      <c r="P534" s="139"/>
      <c r="Q534" s="139"/>
      <c r="R534" s="140"/>
      <c r="S534" s="140"/>
      <c r="T534" s="140"/>
      <c r="U534" s="140"/>
      <c r="V534" s="140"/>
      <c r="W534" s="140"/>
      <c r="X534" s="140"/>
      <c r="Y534" s="140"/>
      <c r="Z534" s="140"/>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row>
    <row r="535" spans="1:52" x14ac:dyDescent="0.35">
      <c r="A535" s="138"/>
      <c r="B535" s="137"/>
      <c r="C535" s="137"/>
      <c r="D535" s="137"/>
      <c r="E535" s="137"/>
      <c r="F535" s="137"/>
      <c r="G535" s="137"/>
      <c r="H535" s="137"/>
      <c r="I535" s="137"/>
      <c r="J535" s="137"/>
      <c r="K535" s="137"/>
      <c r="L535" s="137"/>
      <c r="M535" s="137"/>
      <c r="N535" s="137"/>
      <c r="O535" s="137"/>
      <c r="P535" s="139"/>
      <c r="Q535" s="139"/>
      <c r="R535" s="140"/>
      <c r="S535" s="140"/>
      <c r="T535" s="140"/>
      <c r="U535" s="140"/>
      <c r="V535" s="140"/>
      <c r="W535" s="140"/>
      <c r="X535" s="140"/>
      <c r="Y535" s="140"/>
      <c r="Z535" s="140"/>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row>
    <row r="536" spans="1:52" x14ac:dyDescent="0.35">
      <c r="A536" s="138"/>
      <c r="B536" s="137"/>
      <c r="C536" s="137"/>
      <c r="D536" s="137"/>
      <c r="E536" s="137"/>
      <c r="F536" s="137"/>
      <c r="G536" s="137"/>
      <c r="H536" s="137"/>
      <c r="I536" s="137"/>
      <c r="J536" s="137"/>
      <c r="K536" s="137"/>
      <c r="L536" s="137"/>
      <c r="M536" s="137"/>
      <c r="N536" s="137"/>
      <c r="O536" s="137"/>
      <c r="P536" s="139"/>
      <c r="Q536" s="139"/>
      <c r="R536" s="140"/>
      <c r="S536" s="140"/>
      <c r="T536" s="140"/>
      <c r="U536" s="140"/>
      <c r="V536" s="140"/>
      <c r="W536" s="140"/>
      <c r="X536" s="140"/>
      <c r="Y536" s="140"/>
      <c r="Z536" s="140"/>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row>
    <row r="537" spans="1:52" x14ac:dyDescent="0.35">
      <c r="A537" s="138"/>
      <c r="B537" s="137"/>
      <c r="C537" s="137"/>
      <c r="D537" s="137"/>
      <c r="E537" s="137"/>
      <c r="F537" s="137"/>
      <c r="G537" s="137"/>
      <c r="H537" s="137"/>
      <c r="I537" s="137"/>
      <c r="J537" s="137"/>
      <c r="K537" s="137"/>
      <c r="L537" s="137"/>
      <c r="M537" s="137"/>
      <c r="N537" s="137"/>
      <c r="O537" s="137"/>
      <c r="P537" s="139"/>
      <c r="Q537" s="139"/>
      <c r="R537" s="140"/>
      <c r="S537" s="140"/>
      <c r="T537" s="140"/>
      <c r="U537" s="140"/>
      <c r="V537" s="140"/>
      <c r="W537" s="140"/>
      <c r="X537" s="140"/>
      <c r="Y537" s="140"/>
      <c r="Z537" s="140"/>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row>
    <row r="538" spans="1:52" x14ac:dyDescent="0.35">
      <c r="A538" s="138"/>
      <c r="B538" s="137"/>
      <c r="C538" s="137"/>
      <c r="D538" s="137"/>
      <c r="E538" s="137"/>
      <c r="F538" s="137"/>
      <c r="G538" s="137"/>
      <c r="H538" s="137"/>
      <c r="I538" s="137"/>
      <c r="J538" s="137"/>
      <c r="K538" s="137"/>
      <c r="L538" s="137"/>
      <c r="M538" s="137"/>
      <c r="N538" s="137"/>
      <c r="O538" s="137"/>
      <c r="P538" s="139"/>
      <c r="Q538" s="139"/>
      <c r="R538" s="140"/>
      <c r="S538" s="140"/>
      <c r="T538" s="140"/>
      <c r="U538" s="140"/>
      <c r="V538" s="140"/>
      <c r="W538" s="140"/>
      <c r="X538" s="140"/>
      <c r="Y538" s="140"/>
      <c r="Z538" s="140"/>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row>
    <row r="539" spans="1:52" x14ac:dyDescent="0.35">
      <c r="A539" s="138"/>
      <c r="B539" s="137"/>
      <c r="C539" s="137"/>
      <c r="D539" s="137"/>
      <c r="E539" s="137"/>
      <c r="F539" s="137"/>
      <c r="G539" s="137"/>
      <c r="H539" s="137"/>
      <c r="I539" s="137"/>
      <c r="J539" s="137"/>
      <c r="K539" s="137"/>
      <c r="L539" s="137"/>
      <c r="M539" s="137"/>
      <c r="N539" s="137"/>
      <c r="O539" s="137"/>
      <c r="P539" s="139"/>
      <c r="Q539" s="139"/>
      <c r="R539" s="140"/>
      <c r="S539" s="140"/>
      <c r="T539" s="140"/>
      <c r="U539" s="140"/>
      <c r="V539" s="140"/>
      <c r="W539" s="140"/>
      <c r="X539" s="140"/>
      <c r="Y539" s="140"/>
      <c r="Z539" s="140"/>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row>
    <row r="540" spans="1:52" x14ac:dyDescent="0.35">
      <c r="A540" s="138"/>
      <c r="B540" s="137"/>
      <c r="C540" s="137"/>
      <c r="D540" s="137"/>
      <c r="E540" s="137"/>
      <c r="F540" s="137"/>
      <c r="G540" s="137"/>
      <c r="H540" s="137"/>
      <c r="I540" s="137"/>
      <c r="J540" s="137"/>
      <c r="K540" s="137"/>
      <c r="L540" s="137"/>
      <c r="M540" s="137"/>
      <c r="N540" s="137"/>
      <c r="O540" s="137"/>
      <c r="P540" s="139"/>
      <c r="Q540" s="139"/>
      <c r="R540" s="140"/>
      <c r="S540" s="140"/>
      <c r="T540" s="140"/>
      <c r="U540" s="140"/>
      <c r="V540" s="140"/>
      <c r="W540" s="140"/>
      <c r="X540" s="140"/>
      <c r="Y540" s="140"/>
      <c r="Z540" s="1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row>
    <row r="541" spans="1:52" x14ac:dyDescent="0.35">
      <c r="A541" s="138"/>
      <c r="B541" s="137"/>
      <c r="C541" s="137"/>
      <c r="D541" s="137"/>
      <c r="E541" s="137"/>
      <c r="F541" s="137"/>
      <c r="G541" s="137"/>
      <c r="H541" s="137"/>
      <c r="I541" s="137"/>
      <c r="J541" s="137"/>
      <c r="K541" s="137"/>
      <c r="L541" s="137"/>
      <c r="M541" s="137"/>
      <c r="N541" s="137"/>
      <c r="O541" s="137"/>
      <c r="P541" s="139"/>
      <c r="Q541" s="139"/>
      <c r="R541" s="140"/>
      <c r="S541" s="140"/>
      <c r="T541" s="140"/>
      <c r="U541" s="140"/>
      <c r="V541" s="140"/>
      <c r="W541" s="140"/>
      <c r="X541" s="140"/>
      <c r="Y541" s="140"/>
      <c r="Z541" s="140"/>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row>
    <row r="542" spans="1:52" x14ac:dyDescent="0.35">
      <c r="A542" s="138"/>
      <c r="B542" s="137"/>
      <c r="C542" s="137"/>
      <c r="D542" s="137"/>
      <c r="E542" s="137"/>
      <c r="F542" s="137"/>
      <c r="G542" s="137"/>
      <c r="H542" s="137"/>
      <c r="I542" s="137"/>
      <c r="J542" s="137"/>
      <c r="K542" s="137"/>
      <c r="L542" s="137"/>
      <c r="M542" s="137"/>
      <c r="N542" s="137"/>
      <c r="O542" s="137"/>
      <c r="P542" s="139"/>
      <c r="Q542" s="139"/>
      <c r="R542" s="140"/>
      <c r="S542" s="140"/>
      <c r="T542" s="140"/>
      <c r="U542" s="140"/>
      <c r="V542" s="140"/>
      <c r="W542" s="140"/>
      <c r="X542" s="140"/>
      <c r="Y542" s="140"/>
      <c r="Z542" s="140"/>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row>
    <row r="543" spans="1:52" x14ac:dyDescent="0.35">
      <c r="A543" s="138"/>
      <c r="B543" s="137"/>
      <c r="C543" s="137"/>
      <c r="D543" s="137"/>
      <c r="E543" s="137"/>
      <c r="F543" s="137"/>
      <c r="G543" s="137"/>
      <c r="H543" s="137"/>
      <c r="I543" s="137"/>
      <c r="J543" s="137"/>
      <c r="K543" s="137"/>
      <c r="L543" s="137"/>
      <c r="M543" s="137"/>
      <c r="N543" s="137"/>
      <c r="O543" s="137"/>
      <c r="P543" s="139"/>
      <c r="Q543" s="139"/>
      <c r="R543" s="140"/>
      <c r="S543" s="140"/>
      <c r="T543" s="140"/>
      <c r="U543" s="140"/>
      <c r="V543" s="140"/>
      <c r="W543" s="140"/>
      <c r="X543" s="140"/>
      <c r="Y543" s="140"/>
      <c r="Z543" s="140"/>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row>
    <row r="544" spans="1:52" x14ac:dyDescent="0.35">
      <c r="A544" s="138"/>
      <c r="B544" s="137"/>
      <c r="C544" s="137"/>
      <c r="D544" s="137"/>
      <c r="E544" s="137"/>
      <c r="F544" s="137"/>
      <c r="G544" s="137"/>
      <c r="H544" s="137"/>
      <c r="I544" s="137"/>
      <c r="J544" s="137"/>
      <c r="K544" s="137"/>
      <c r="L544" s="137"/>
      <c r="M544" s="137"/>
      <c r="N544" s="137"/>
      <c r="O544" s="137"/>
      <c r="P544" s="139"/>
      <c r="Q544" s="139"/>
      <c r="R544" s="140"/>
      <c r="S544" s="140"/>
      <c r="T544" s="140"/>
      <c r="U544" s="140"/>
      <c r="V544" s="140"/>
      <c r="W544" s="140"/>
      <c r="X544" s="140"/>
      <c r="Y544" s="140"/>
      <c r="Z544" s="140"/>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row>
    <row r="545" spans="1:52" x14ac:dyDescent="0.35">
      <c r="A545" s="138"/>
      <c r="B545" s="137"/>
      <c r="C545" s="137"/>
      <c r="D545" s="137"/>
      <c r="E545" s="137"/>
      <c r="F545" s="137"/>
      <c r="G545" s="137"/>
      <c r="H545" s="137"/>
      <c r="I545" s="137"/>
      <c r="J545" s="137"/>
      <c r="K545" s="137"/>
      <c r="L545" s="137"/>
      <c r="M545" s="137"/>
      <c r="N545" s="137"/>
      <c r="O545" s="137"/>
      <c r="P545" s="139"/>
      <c r="Q545" s="139"/>
      <c r="R545" s="140"/>
      <c r="S545" s="140"/>
      <c r="T545" s="140"/>
      <c r="U545" s="140"/>
      <c r="V545" s="140"/>
      <c r="W545" s="140"/>
      <c r="X545" s="140"/>
      <c r="Y545" s="140"/>
      <c r="Z545" s="140"/>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row>
    <row r="546" spans="1:52" x14ac:dyDescent="0.35">
      <c r="A546" s="138"/>
      <c r="B546" s="137"/>
      <c r="C546" s="137"/>
      <c r="D546" s="137"/>
      <c r="E546" s="137"/>
      <c r="F546" s="137"/>
      <c r="G546" s="137"/>
      <c r="H546" s="137"/>
      <c r="I546" s="137"/>
      <c r="J546" s="137"/>
      <c r="K546" s="137"/>
      <c r="L546" s="137"/>
      <c r="M546" s="137"/>
      <c r="N546" s="137"/>
      <c r="O546" s="137"/>
      <c r="P546" s="139"/>
      <c r="Q546" s="139"/>
      <c r="R546" s="140"/>
      <c r="S546" s="140"/>
      <c r="T546" s="140"/>
      <c r="U546" s="140"/>
      <c r="V546" s="140"/>
      <c r="W546" s="140"/>
      <c r="X546" s="140"/>
      <c r="Y546" s="140"/>
      <c r="Z546" s="140"/>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row>
    <row r="547" spans="1:52" x14ac:dyDescent="0.35">
      <c r="A547" s="138"/>
      <c r="B547" s="137"/>
      <c r="C547" s="137"/>
      <c r="D547" s="137"/>
      <c r="E547" s="137"/>
      <c r="F547" s="137"/>
      <c r="G547" s="137"/>
      <c r="H547" s="137"/>
      <c r="I547" s="137"/>
      <c r="J547" s="137"/>
      <c r="K547" s="137"/>
      <c r="L547" s="137"/>
      <c r="M547" s="137"/>
      <c r="N547" s="137"/>
      <c r="O547" s="137"/>
      <c r="P547" s="139"/>
      <c r="Q547" s="139"/>
      <c r="R547" s="140"/>
      <c r="S547" s="140"/>
      <c r="T547" s="140"/>
      <c r="U547" s="140"/>
      <c r="V547" s="140"/>
      <c r="W547" s="140"/>
      <c r="X547" s="140"/>
      <c r="Y547" s="140"/>
      <c r="Z547" s="140"/>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row>
    <row r="548" spans="1:52" x14ac:dyDescent="0.35">
      <c r="A548" s="138"/>
      <c r="B548" s="137"/>
      <c r="C548" s="137"/>
      <c r="D548" s="137"/>
      <c r="E548" s="137"/>
      <c r="F548" s="137"/>
      <c r="G548" s="137"/>
      <c r="H548" s="137"/>
      <c r="I548" s="137"/>
      <c r="J548" s="137"/>
      <c r="K548" s="137"/>
      <c r="L548" s="137"/>
      <c r="M548" s="137"/>
      <c r="N548" s="137"/>
      <c r="O548" s="137"/>
      <c r="P548" s="139"/>
      <c r="Q548" s="139"/>
      <c r="R548" s="140"/>
      <c r="S548" s="140"/>
      <c r="T548" s="140"/>
      <c r="U548" s="140"/>
      <c r="V548" s="140"/>
      <c r="W548" s="140"/>
      <c r="X548" s="140"/>
      <c r="Y548" s="140"/>
      <c r="Z548" s="140"/>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row>
    <row r="549" spans="1:52" x14ac:dyDescent="0.35">
      <c r="A549" s="138"/>
      <c r="B549" s="137"/>
      <c r="C549" s="137"/>
      <c r="D549" s="137"/>
      <c r="E549" s="137"/>
      <c r="F549" s="137"/>
      <c r="G549" s="137"/>
      <c r="H549" s="137"/>
      <c r="I549" s="137"/>
      <c r="J549" s="137"/>
      <c r="K549" s="137"/>
      <c r="L549" s="137"/>
      <c r="M549" s="137"/>
      <c r="N549" s="137"/>
      <c r="O549" s="137"/>
      <c r="P549" s="139"/>
      <c r="Q549" s="139"/>
      <c r="R549" s="140"/>
      <c r="S549" s="140"/>
      <c r="T549" s="140"/>
      <c r="U549" s="140"/>
      <c r="V549" s="140"/>
      <c r="W549" s="140"/>
      <c r="X549" s="140"/>
      <c r="Y549" s="140"/>
      <c r="Z549" s="140"/>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row>
    <row r="550" spans="1:52" x14ac:dyDescent="0.35">
      <c r="A550" s="138"/>
      <c r="B550" s="137"/>
      <c r="C550" s="137"/>
      <c r="D550" s="137"/>
      <c r="E550" s="137"/>
      <c r="F550" s="137"/>
      <c r="G550" s="137"/>
      <c r="H550" s="137"/>
      <c r="I550" s="137"/>
      <c r="J550" s="137"/>
      <c r="K550" s="137"/>
      <c r="L550" s="137"/>
      <c r="M550" s="137"/>
      <c r="N550" s="137"/>
      <c r="O550" s="137"/>
      <c r="P550" s="139"/>
      <c r="Q550" s="139"/>
      <c r="R550" s="140"/>
      <c r="S550" s="140"/>
      <c r="T550" s="140"/>
      <c r="U550" s="140"/>
      <c r="V550" s="140"/>
      <c r="W550" s="140"/>
      <c r="X550" s="140"/>
      <c r="Y550" s="140"/>
      <c r="Z550" s="14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row>
    <row r="551" spans="1:52" x14ac:dyDescent="0.35">
      <c r="A551" s="138"/>
      <c r="B551" s="137"/>
      <c r="C551" s="137"/>
      <c r="D551" s="137"/>
      <c r="E551" s="137"/>
      <c r="F551" s="137"/>
      <c r="G551" s="137"/>
      <c r="H551" s="137"/>
      <c r="I551" s="137"/>
      <c r="J551" s="137"/>
      <c r="K551" s="137"/>
      <c r="L551" s="137"/>
      <c r="M551" s="137"/>
      <c r="N551" s="137"/>
      <c r="O551" s="137"/>
      <c r="P551" s="139"/>
      <c r="Q551" s="139"/>
      <c r="R551" s="140"/>
      <c r="S551" s="140"/>
      <c r="T551" s="140"/>
      <c r="U551" s="140"/>
      <c r="V551" s="140"/>
      <c r="W551" s="140"/>
      <c r="X551" s="140"/>
      <c r="Y551" s="140"/>
      <c r="Z551" s="140"/>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row>
    <row r="552" spans="1:52" x14ac:dyDescent="0.35">
      <c r="A552" s="138"/>
      <c r="B552" s="137"/>
      <c r="C552" s="137"/>
      <c r="D552" s="137"/>
      <c r="E552" s="137"/>
      <c r="F552" s="137"/>
      <c r="G552" s="137"/>
      <c r="H552" s="137"/>
      <c r="I552" s="137"/>
      <c r="J552" s="137"/>
      <c r="K552" s="137"/>
      <c r="L552" s="137"/>
      <c r="M552" s="137"/>
      <c r="N552" s="137"/>
      <c r="O552" s="137"/>
      <c r="P552" s="139"/>
      <c r="Q552" s="139"/>
      <c r="R552" s="140"/>
      <c r="S552" s="140"/>
      <c r="T552" s="140"/>
      <c r="U552" s="140"/>
      <c r="V552" s="140"/>
      <c r="W552" s="140"/>
      <c r="X552" s="140"/>
      <c r="Y552" s="140"/>
      <c r="Z552" s="140"/>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row>
    <row r="553" spans="1:52" x14ac:dyDescent="0.35">
      <c r="A553" s="138"/>
      <c r="B553" s="137"/>
      <c r="C553" s="137"/>
      <c r="D553" s="137"/>
      <c r="E553" s="137"/>
      <c r="F553" s="137"/>
      <c r="G553" s="137"/>
      <c r="H553" s="137"/>
      <c r="I553" s="137"/>
      <c r="J553" s="137"/>
      <c r="K553" s="137"/>
      <c r="L553" s="137"/>
      <c r="M553" s="137"/>
      <c r="N553" s="137"/>
      <c r="O553" s="137"/>
      <c r="P553" s="139"/>
      <c r="Q553" s="139"/>
      <c r="R553" s="140"/>
      <c r="S553" s="140"/>
      <c r="T553" s="140"/>
      <c r="U553" s="140"/>
      <c r="V553" s="140"/>
      <c r="W553" s="140"/>
      <c r="X553" s="140"/>
      <c r="Y553" s="140"/>
      <c r="Z553" s="140"/>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row>
    <row r="554" spans="1:52" x14ac:dyDescent="0.35">
      <c r="A554" s="138"/>
      <c r="B554" s="137"/>
      <c r="C554" s="137"/>
      <c r="D554" s="137"/>
      <c r="E554" s="137"/>
      <c r="F554" s="137"/>
      <c r="G554" s="137"/>
      <c r="H554" s="137"/>
      <c r="I554" s="137"/>
      <c r="J554" s="137"/>
      <c r="K554" s="137"/>
      <c r="L554" s="137"/>
      <c r="M554" s="137"/>
      <c r="N554" s="137"/>
      <c r="O554" s="137"/>
      <c r="P554" s="139"/>
      <c r="Q554" s="139"/>
      <c r="R554" s="140"/>
      <c r="S554" s="140"/>
      <c r="T554" s="140"/>
      <c r="U554" s="140"/>
      <c r="V554" s="140"/>
      <c r="W554" s="140"/>
      <c r="X554" s="140"/>
      <c r="Y554" s="140"/>
      <c r="Z554" s="140"/>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row>
    <row r="555" spans="1:52" x14ac:dyDescent="0.35">
      <c r="A555" s="138"/>
      <c r="B555" s="137"/>
      <c r="C555" s="137"/>
      <c r="D555" s="137"/>
      <c r="E555" s="137"/>
      <c r="F555" s="137"/>
      <c r="G555" s="137"/>
      <c r="H555" s="137"/>
      <c r="I555" s="137"/>
      <c r="J555" s="137"/>
      <c r="K555" s="137"/>
      <c r="L555" s="137"/>
      <c r="M555" s="137"/>
      <c r="N555" s="137"/>
      <c r="O555" s="137"/>
      <c r="P555" s="139"/>
      <c r="Q555" s="139"/>
      <c r="R555" s="140"/>
      <c r="S555" s="140"/>
      <c r="T555" s="140"/>
      <c r="U555" s="140"/>
      <c r="V555" s="140"/>
      <c r="W555" s="140"/>
      <c r="X555" s="140"/>
      <c r="Y555" s="140"/>
      <c r="Z555" s="140"/>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row>
    <row r="556" spans="1:52" x14ac:dyDescent="0.35">
      <c r="A556" s="138"/>
      <c r="B556" s="137"/>
      <c r="C556" s="137"/>
      <c r="D556" s="137"/>
      <c r="E556" s="137"/>
      <c r="F556" s="137"/>
      <c r="G556" s="137"/>
      <c r="H556" s="137"/>
      <c r="I556" s="137"/>
      <c r="J556" s="137"/>
      <c r="K556" s="137"/>
      <c r="L556" s="137"/>
      <c r="M556" s="137"/>
      <c r="N556" s="137"/>
      <c r="O556" s="137"/>
      <c r="P556" s="139"/>
      <c r="Q556" s="139"/>
      <c r="R556" s="140"/>
      <c r="S556" s="140"/>
      <c r="T556" s="140"/>
      <c r="U556" s="140"/>
      <c r="V556" s="140"/>
      <c r="W556" s="140"/>
      <c r="X556" s="140"/>
      <c r="Y556" s="140"/>
      <c r="Z556" s="140"/>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row>
    <row r="557" spans="1:52" x14ac:dyDescent="0.35">
      <c r="A557" s="138"/>
      <c r="B557" s="137"/>
      <c r="C557" s="137"/>
      <c r="D557" s="137"/>
      <c r="E557" s="137"/>
      <c r="F557" s="137"/>
      <c r="G557" s="137"/>
      <c r="H557" s="137"/>
      <c r="I557" s="137"/>
      <c r="J557" s="137"/>
      <c r="K557" s="137"/>
      <c r="L557" s="137"/>
      <c r="M557" s="137"/>
      <c r="N557" s="137"/>
      <c r="O557" s="137"/>
      <c r="P557" s="139"/>
      <c r="Q557" s="139"/>
      <c r="R557" s="140"/>
      <c r="S557" s="140"/>
      <c r="T557" s="140"/>
      <c r="U557" s="140"/>
      <c r="V557" s="140"/>
      <c r="W557" s="140"/>
      <c r="X557" s="140"/>
      <c r="Y557" s="140"/>
      <c r="Z557" s="140"/>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row>
    <row r="558" spans="1:52" x14ac:dyDescent="0.35">
      <c r="A558" s="138"/>
      <c r="B558" s="137"/>
      <c r="C558" s="137"/>
      <c r="D558" s="137"/>
      <c r="E558" s="137"/>
      <c r="F558" s="137"/>
      <c r="G558" s="137"/>
      <c r="H558" s="137"/>
      <c r="I558" s="137"/>
      <c r="J558" s="137"/>
      <c r="K558" s="137"/>
      <c r="L558" s="137"/>
      <c r="M558" s="137"/>
      <c r="N558" s="137"/>
      <c r="O558" s="137"/>
      <c r="P558" s="139"/>
      <c r="Q558" s="139"/>
      <c r="R558" s="140"/>
      <c r="S558" s="140"/>
      <c r="T558" s="140"/>
      <c r="U558" s="140"/>
      <c r="V558" s="140"/>
      <c r="W558" s="140"/>
      <c r="X558" s="140"/>
      <c r="Y558" s="140"/>
      <c r="Z558" s="140"/>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row>
    <row r="559" spans="1:52" x14ac:dyDescent="0.35">
      <c r="A559" s="138"/>
      <c r="B559" s="137"/>
      <c r="C559" s="137"/>
      <c r="D559" s="137"/>
      <c r="E559" s="137"/>
      <c r="F559" s="137"/>
      <c r="G559" s="137"/>
      <c r="H559" s="137"/>
      <c r="I559" s="137"/>
      <c r="J559" s="137"/>
      <c r="K559" s="137"/>
      <c r="L559" s="137"/>
      <c r="M559" s="137"/>
      <c r="N559" s="137"/>
      <c r="O559" s="137"/>
      <c r="P559" s="139"/>
      <c r="Q559" s="139"/>
      <c r="R559" s="140"/>
      <c r="S559" s="140"/>
      <c r="T559" s="140"/>
      <c r="U559" s="140"/>
      <c r="V559" s="140"/>
      <c r="W559" s="140"/>
      <c r="X559" s="140"/>
      <c r="Y559" s="140"/>
      <c r="Z559" s="140"/>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row>
    <row r="560" spans="1:52" x14ac:dyDescent="0.35">
      <c r="A560" s="138"/>
      <c r="B560" s="137"/>
      <c r="C560" s="137"/>
      <c r="D560" s="137"/>
      <c r="E560" s="137"/>
      <c r="F560" s="137"/>
      <c r="G560" s="137"/>
      <c r="H560" s="137"/>
      <c r="I560" s="137"/>
      <c r="J560" s="137"/>
      <c r="K560" s="137"/>
      <c r="L560" s="137"/>
      <c r="M560" s="137"/>
      <c r="N560" s="137"/>
      <c r="O560" s="137"/>
      <c r="P560" s="139"/>
      <c r="Q560" s="139"/>
      <c r="R560" s="140"/>
      <c r="S560" s="140"/>
      <c r="T560" s="140"/>
      <c r="U560" s="140"/>
      <c r="V560" s="140"/>
      <c r="W560" s="140"/>
      <c r="X560" s="140"/>
      <c r="Y560" s="140"/>
      <c r="Z560" s="14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row>
    <row r="561" spans="1:52" x14ac:dyDescent="0.35">
      <c r="A561" s="138"/>
      <c r="B561" s="137"/>
      <c r="C561" s="137"/>
      <c r="D561" s="137"/>
      <c r="E561" s="137"/>
      <c r="F561" s="137"/>
      <c r="G561" s="137"/>
      <c r="H561" s="137"/>
      <c r="I561" s="137"/>
      <c r="J561" s="137"/>
      <c r="K561" s="137"/>
      <c r="L561" s="137"/>
      <c r="M561" s="137"/>
      <c r="N561" s="137"/>
      <c r="O561" s="137"/>
      <c r="P561" s="139"/>
      <c r="Q561" s="139"/>
      <c r="R561" s="140"/>
      <c r="S561" s="140"/>
      <c r="T561" s="140"/>
      <c r="U561" s="140"/>
      <c r="V561" s="140"/>
      <c r="W561" s="140"/>
      <c r="X561" s="140"/>
      <c r="Y561" s="140"/>
      <c r="Z561" s="140"/>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row>
    <row r="562" spans="1:52" x14ac:dyDescent="0.35">
      <c r="A562" s="138"/>
      <c r="B562" s="137"/>
      <c r="C562" s="137"/>
      <c r="D562" s="137"/>
      <c r="E562" s="137"/>
      <c r="F562" s="137"/>
      <c r="G562" s="137"/>
      <c r="H562" s="137"/>
      <c r="I562" s="137"/>
      <c r="J562" s="137"/>
      <c r="K562" s="137"/>
      <c r="L562" s="137"/>
      <c r="M562" s="137"/>
      <c r="N562" s="137"/>
      <c r="O562" s="137"/>
      <c r="P562" s="139"/>
      <c r="Q562" s="139"/>
      <c r="R562" s="140"/>
      <c r="S562" s="140"/>
      <c r="T562" s="140"/>
      <c r="U562" s="140"/>
      <c r="V562" s="140"/>
      <c r="W562" s="140"/>
      <c r="X562" s="140"/>
      <c r="Y562" s="140"/>
      <c r="Z562" s="140"/>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row>
    <row r="563" spans="1:52" x14ac:dyDescent="0.35">
      <c r="A563" s="138"/>
      <c r="B563" s="137"/>
      <c r="C563" s="137"/>
      <c r="D563" s="137"/>
      <c r="E563" s="137"/>
      <c r="F563" s="137"/>
      <c r="G563" s="137"/>
      <c r="H563" s="137"/>
      <c r="I563" s="137"/>
      <c r="J563" s="137"/>
      <c r="K563" s="137"/>
      <c r="L563" s="137"/>
      <c r="M563" s="137"/>
      <c r="N563" s="137"/>
      <c r="O563" s="137"/>
      <c r="P563" s="139"/>
      <c r="Q563" s="139"/>
      <c r="R563" s="140"/>
      <c r="S563" s="140"/>
      <c r="T563" s="140"/>
      <c r="U563" s="140"/>
      <c r="V563" s="140"/>
      <c r="W563" s="140"/>
      <c r="X563" s="140"/>
      <c r="Y563" s="140"/>
      <c r="Z563" s="140"/>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row>
    <row r="564" spans="1:52" x14ac:dyDescent="0.35">
      <c r="A564" s="138"/>
      <c r="B564" s="137"/>
      <c r="C564" s="137"/>
      <c r="D564" s="137"/>
      <c r="E564" s="137"/>
      <c r="F564" s="137"/>
      <c r="G564" s="137"/>
      <c r="H564" s="137"/>
      <c r="I564" s="137"/>
      <c r="J564" s="137"/>
      <c r="K564" s="137"/>
      <c r="L564" s="137"/>
      <c r="M564" s="137"/>
      <c r="N564" s="137"/>
      <c r="O564" s="137"/>
      <c r="P564" s="139"/>
      <c r="Q564" s="139"/>
      <c r="R564" s="140"/>
      <c r="S564" s="140"/>
      <c r="T564" s="140"/>
      <c r="U564" s="140"/>
      <c r="V564" s="140"/>
      <c r="W564" s="140"/>
      <c r="X564" s="140"/>
      <c r="Y564" s="140"/>
      <c r="Z564" s="140"/>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row>
    <row r="565" spans="1:52" x14ac:dyDescent="0.35">
      <c r="A565" s="138"/>
      <c r="B565" s="137"/>
      <c r="C565" s="137"/>
      <c r="D565" s="137"/>
      <c r="E565" s="137"/>
      <c r="F565" s="137"/>
      <c r="G565" s="137"/>
      <c r="H565" s="137"/>
      <c r="I565" s="137"/>
      <c r="J565" s="137"/>
      <c r="K565" s="137"/>
      <c r="L565" s="137"/>
      <c r="M565" s="137"/>
      <c r="N565" s="137"/>
      <c r="O565" s="137"/>
      <c r="P565" s="139"/>
      <c r="Q565" s="139"/>
      <c r="R565" s="140"/>
      <c r="S565" s="140"/>
      <c r="T565" s="140"/>
      <c r="U565" s="140"/>
      <c r="V565" s="140"/>
      <c r="W565" s="140"/>
      <c r="X565" s="140"/>
      <c r="Y565" s="140"/>
      <c r="Z565" s="140"/>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row>
    <row r="566" spans="1:52" x14ac:dyDescent="0.35">
      <c r="A566" s="138"/>
      <c r="B566" s="137"/>
      <c r="C566" s="137"/>
      <c r="D566" s="137"/>
      <c r="E566" s="137"/>
      <c r="F566" s="137"/>
      <c r="G566" s="137"/>
      <c r="H566" s="137"/>
      <c r="I566" s="137"/>
      <c r="J566" s="137"/>
      <c r="K566" s="137"/>
      <c r="L566" s="137"/>
      <c r="M566" s="137"/>
      <c r="N566" s="137"/>
      <c r="O566" s="137"/>
      <c r="P566" s="139"/>
      <c r="Q566" s="139"/>
      <c r="R566" s="140"/>
      <c r="S566" s="140"/>
      <c r="T566" s="140"/>
      <c r="U566" s="140"/>
      <c r="V566" s="140"/>
      <c r="W566" s="140"/>
      <c r="X566" s="140"/>
      <c r="Y566" s="140"/>
      <c r="Z566" s="140"/>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row>
    <row r="567" spans="1:52" x14ac:dyDescent="0.35">
      <c r="A567" s="138"/>
      <c r="B567" s="137"/>
      <c r="C567" s="137"/>
      <c r="D567" s="137"/>
      <c r="E567" s="137"/>
      <c r="F567" s="137"/>
      <c r="G567" s="137"/>
      <c r="H567" s="137"/>
      <c r="I567" s="137"/>
      <c r="J567" s="137"/>
      <c r="K567" s="137"/>
      <c r="L567" s="137"/>
      <c r="M567" s="137"/>
      <c r="N567" s="137"/>
      <c r="O567" s="137"/>
      <c r="P567" s="139"/>
      <c r="Q567" s="139"/>
      <c r="R567" s="140"/>
      <c r="S567" s="140"/>
      <c r="T567" s="140"/>
      <c r="U567" s="140"/>
      <c r="V567" s="140"/>
      <c r="W567" s="140"/>
      <c r="X567" s="140"/>
      <c r="Y567" s="140"/>
      <c r="Z567" s="140"/>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row>
    <row r="568" spans="1:52" x14ac:dyDescent="0.35">
      <c r="A568" s="138"/>
      <c r="B568" s="137"/>
      <c r="C568" s="137"/>
      <c r="D568" s="137"/>
      <c r="E568" s="137"/>
      <c r="F568" s="137"/>
      <c r="G568" s="137"/>
      <c r="H568" s="137"/>
      <c r="I568" s="137"/>
      <c r="J568" s="137"/>
      <c r="K568" s="137"/>
      <c r="L568" s="137"/>
      <c r="M568" s="137"/>
      <c r="N568" s="137"/>
      <c r="O568" s="137"/>
      <c r="P568" s="139"/>
      <c r="Q568" s="139"/>
      <c r="R568" s="140"/>
      <c r="S568" s="140"/>
      <c r="T568" s="140"/>
      <c r="U568" s="140"/>
      <c r="V568" s="140"/>
      <c r="W568" s="140"/>
      <c r="X568" s="140"/>
      <c r="Y568" s="140"/>
      <c r="Z568" s="140"/>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row>
    <row r="569" spans="1:52" x14ac:dyDescent="0.35">
      <c r="A569" s="138"/>
      <c r="B569" s="137"/>
      <c r="C569" s="137"/>
      <c r="D569" s="137"/>
      <c r="E569" s="137"/>
      <c r="F569" s="137"/>
      <c r="G569" s="137"/>
      <c r="H569" s="137"/>
      <c r="I569" s="137"/>
      <c r="J569" s="137"/>
      <c r="K569" s="137"/>
      <c r="L569" s="137"/>
      <c r="M569" s="137"/>
      <c r="N569" s="137"/>
      <c r="O569" s="137"/>
      <c r="P569" s="139"/>
      <c r="Q569" s="139"/>
      <c r="R569" s="140"/>
      <c r="S569" s="140"/>
      <c r="T569" s="140"/>
      <c r="U569" s="140"/>
      <c r="V569" s="140"/>
      <c r="W569" s="140"/>
      <c r="X569" s="140"/>
      <c r="Y569" s="140"/>
      <c r="Z569" s="140"/>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row>
    <row r="570" spans="1:52" x14ac:dyDescent="0.35">
      <c r="A570" s="138"/>
      <c r="B570" s="137"/>
      <c r="C570" s="137"/>
      <c r="D570" s="137"/>
      <c r="E570" s="137"/>
      <c r="F570" s="137"/>
      <c r="G570" s="137"/>
      <c r="H570" s="137"/>
      <c r="I570" s="137"/>
      <c r="J570" s="137"/>
      <c r="K570" s="137"/>
      <c r="L570" s="137"/>
      <c r="M570" s="137"/>
      <c r="N570" s="137"/>
      <c r="O570" s="137"/>
      <c r="P570" s="139"/>
      <c r="Q570" s="139"/>
      <c r="R570" s="140"/>
      <c r="S570" s="140"/>
      <c r="T570" s="140"/>
      <c r="U570" s="140"/>
      <c r="V570" s="140"/>
      <c r="W570" s="140"/>
      <c r="X570" s="140"/>
      <c r="Y570" s="140"/>
      <c r="Z570" s="14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row>
    <row r="571" spans="1:52" x14ac:dyDescent="0.35">
      <c r="A571" s="138"/>
      <c r="B571" s="137"/>
      <c r="C571" s="137"/>
      <c r="D571" s="137"/>
      <c r="E571" s="137"/>
      <c r="F571" s="137"/>
      <c r="G571" s="137"/>
      <c r="H571" s="137"/>
      <c r="I571" s="137"/>
      <c r="J571" s="137"/>
      <c r="K571" s="137"/>
      <c r="L571" s="137"/>
      <c r="M571" s="137"/>
      <c r="N571" s="137"/>
      <c r="O571" s="137"/>
      <c r="P571" s="139"/>
      <c r="Q571" s="139"/>
      <c r="R571" s="140"/>
      <c r="S571" s="140"/>
      <c r="T571" s="140"/>
      <c r="U571" s="140"/>
      <c r="V571" s="140"/>
      <c r="W571" s="140"/>
      <c r="X571" s="140"/>
      <c r="Y571" s="140"/>
      <c r="Z571" s="140"/>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row>
    <row r="572" spans="1:52" x14ac:dyDescent="0.35">
      <c r="A572" s="138"/>
      <c r="B572" s="137"/>
      <c r="C572" s="137"/>
      <c r="D572" s="137"/>
      <c r="E572" s="137"/>
      <c r="F572" s="137"/>
      <c r="G572" s="137"/>
      <c r="H572" s="137"/>
      <c r="I572" s="137"/>
      <c r="J572" s="137"/>
      <c r="K572" s="137"/>
      <c r="L572" s="137"/>
      <c r="M572" s="137"/>
      <c r="N572" s="137"/>
      <c r="O572" s="137"/>
      <c r="P572" s="139"/>
      <c r="Q572" s="139"/>
      <c r="R572" s="140"/>
      <c r="S572" s="140"/>
      <c r="T572" s="140"/>
      <c r="U572" s="140"/>
      <c r="V572" s="140"/>
      <c r="W572" s="140"/>
      <c r="X572" s="140"/>
      <c r="Y572" s="140"/>
      <c r="Z572" s="140"/>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row>
    <row r="573" spans="1:52" x14ac:dyDescent="0.35">
      <c r="A573" s="138"/>
      <c r="B573" s="137"/>
      <c r="C573" s="137"/>
      <c r="D573" s="137"/>
      <c r="E573" s="137"/>
      <c r="F573" s="137"/>
      <c r="G573" s="137"/>
      <c r="H573" s="137"/>
      <c r="I573" s="137"/>
      <c r="J573" s="137"/>
      <c r="K573" s="137"/>
      <c r="L573" s="137"/>
      <c r="M573" s="137"/>
      <c r="N573" s="137"/>
      <c r="O573" s="137"/>
      <c r="P573" s="139"/>
      <c r="Q573" s="139"/>
      <c r="R573" s="140"/>
      <c r="S573" s="140"/>
      <c r="T573" s="140"/>
      <c r="U573" s="140"/>
      <c r="V573" s="140"/>
      <c r="W573" s="140"/>
      <c r="X573" s="140"/>
      <c r="Y573" s="140"/>
      <c r="Z573" s="140"/>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row>
    <row r="574" spans="1:52" x14ac:dyDescent="0.35">
      <c r="A574" s="138"/>
      <c r="B574" s="137"/>
      <c r="C574" s="137"/>
      <c r="D574" s="137"/>
      <c r="E574" s="137"/>
      <c r="F574" s="137"/>
      <c r="G574" s="137"/>
      <c r="H574" s="137"/>
      <c r="I574" s="137"/>
      <c r="J574" s="137"/>
      <c r="K574" s="137"/>
      <c r="L574" s="137"/>
      <c r="M574" s="137"/>
      <c r="N574" s="137"/>
      <c r="O574" s="137"/>
      <c r="P574" s="139"/>
      <c r="Q574" s="139"/>
      <c r="R574" s="140"/>
      <c r="S574" s="140"/>
      <c r="T574" s="140"/>
      <c r="U574" s="140"/>
      <c r="V574" s="140"/>
      <c r="W574" s="140"/>
      <c r="X574" s="140"/>
      <c r="Y574" s="140"/>
      <c r="Z574" s="140"/>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row>
    <row r="575" spans="1:52" x14ac:dyDescent="0.35">
      <c r="A575" s="138"/>
      <c r="B575" s="137"/>
      <c r="C575" s="137"/>
      <c r="D575" s="137"/>
      <c r="E575" s="137"/>
      <c r="F575" s="137"/>
      <c r="G575" s="137"/>
      <c r="H575" s="137"/>
      <c r="I575" s="137"/>
      <c r="J575" s="137"/>
      <c r="K575" s="137"/>
      <c r="L575" s="137"/>
      <c r="M575" s="137"/>
      <c r="N575" s="137"/>
      <c r="O575" s="137"/>
      <c r="P575" s="139"/>
      <c r="Q575" s="139"/>
      <c r="R575" s="140"/>
      <c r="S575" s="140"/>
      <c r="T575" s="140"/>
      <c r="U575" s="140"/>
      <c r="V575" s="140"/>
      <c r="W575" s="140"/>
      <c r="X575" s="140"/>
      <c r="Y575" s="140"/>
      <c r="Z575" s="140"/>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row>
    <row r="576" spans="1:52" x14ac:dyDescent="0.35">
      <c r="A576" s="138"/>
      <c r="B576" s="137"/>
      <c r="C576" s="137"/>
      <c r="D576" s="137"/>
      <c r="E576" s="137"/>
      <c r="F576" s="137"/>
      <c r="G576" s="137"/>
      <c r="H576" s="137"/>
      <c r="I576" s="137"/>
      <c r="J576" s="137"/>
      <c r="K576" s="137"/>
      <c r="L576" s="137"/>
      <c r="M576" s="137"/>
      <c r="N576" s="137"/>
      <c r="O576" s="137"/>
      <c r="P576" s="139"/>
      <c r="Q576" s="139"/>
      <c r="R576" s="140"/>
      <c r="S576" s="140"/>
      <c r="T576" s="140"/>
      <c r="U576" s="140"/>
      <c r="V576" s="140"/>
      <c r="W576" s="140"/>
      <c r="X576" s="140"/>
      <c r="Y576" s="140"/>
      <c r="Z576" s="140"/>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row>
    <row r="577" spans="1:52" x14ac:dyDescent="0.35">
      <c r="A577" s="138"/>
      <c r="B577" s="137"/>
      <c r="C577" s="137"/>
      <c r="D577" s="137"/>
      <c r="E577" s="137"/>
      <c r="F577" s="137"/>
      <c r="G577" s="137"/>
      <c r="H577" s="137"/>
      <c r="I577" s="137"/>
      <c r="J577" s="137"/>
      <c r="K577" s="137"/>
      <c r="L577" s="137"/>
      <c r="M577" s="137"/>
      <c r="N577" s="137"/>
      <c r="O577" s="137"/>
      <c r="P577" s="139"/>
      <c r="Q577" s="139"/>
      <c r="R577" s="140"/>
      <c r="S577" s="140"/>
      <c r="T577" s="140"/>
      <c r="U577" s="140"/>
      <c r="V577" s="140"/>
      <c r="W577" s="140"/>
      <c r="X577" s="140"/>
      <c r="Y577" s="140"/>
      <c r="Z577" s="140"/>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row>
    <row r="578" spans="1:52" x14ac:dyDescent="0.35">
      <c r="A578" s="138"/>
      <c r="B578" s="137"/>
      <c r="C578" s="137"/>
      <c r="D578" s="137"/>
      <c r="E578" s="137"/>
      <c r="F578" s="137"/>
      <c r="G578" s="137"/>
      <c r="H578" s="137"/>
      <c r="I578" s="137"/>
      <c r="J578" s="137"/>
      <c r="K578" s="137"/>
      <c r="L578" s="137"/>
      <c r="M578" s="137"/>
      <c r="N578" s="137"/>
      <c r="O578" s="137"/>
      <c r="P578" s="139"/>
      <c r="Q578" s="139"/>
      <c r="R578" s="140"/>
      <c r="S578" s="140"/>
      <c r="T578" s="140"/>
      <c r="U578" s="140"/>
      <c r="V578" s="140"/>
      <c r="W578" s="140"/>
      <c r="X578" s="140"/>
      <c r="Y578" s="140"/>
      <c r="Z578" s="140"/>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row>
    <row r="579" spans="1:52" x14ac:dyDescent="0.35">
      <c r="A579" s="138"/>
      <c r="B579" s="137"/>
      <c r="C579" s="137"/>
      <c r="D579" s="137"/>
      <c r="E579" s="137"/>
      <c r="F579" s="137"/>
      <c r="G579" s="137"/>
      <c r="H579" s="137"/>
      <c r="I579" s="137"/>
      <c r="J579" s="137"/>
      <c r="K579" s="137"/>
      <c r="L579" s="137"/>
      <c r="M579" s="137"/>
      <c r="N579" s="137"/>
      <c r="O579" s="137"/>
      <c r="P579" s="139"/>
      <c r="Q579" s="139"/>
      <c r="R579" s="140"/>
      <c r="S579" s="140"/>
      <c r="T579" s="140"/>
      <c r="U579" s="140"/>
      <c r="V579" s="140"/>
      <c r="W579" s="140"/>
      <c r="X579" s="140"/>
      <c r="Y579" s="140"/>
      <c r="Z579" s="140"/>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row>
    <row r="580" spans="1:52" x14ac:dyDescent="0.35">
      <c r="A580" s="138"/>
      <c r="B580" s="137"/>
      <c r="C580" s="137"/>
      <c r="D580" s="137"/>
      <c r="E580" s="137"/>
      <c r="F580" s="137"/>
      <c r="G580" s="137"/>
      <c r="H580" s="137"/>
      <c r="I580" s="137"/>
      <c r="J580" s="137"/>
      <c r="K580" s="137"/>
      <c r="L580" s="137"/>
      <c r="M580" s="137"/>
      <c r="N580" s="137"/>
      <c r="O580" s="137"/>
      <c r="P580" s="139"/>
      <c r="Q580" s="139"/>
      <c r="R580" s="140"/>
      <c r="S580" s="140"/>
      <c r="T580" s="140"/>
      <c r="U580" s="140"/>
      <c r="V580" s="140"/>
      <c r="W580" s="140"/>
      <c r="X580" s="140"/>
      <c r="Y580" s="140"/>
      <c r="Z580" s="14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row>
    <row r="581" spans="1:52" x14ac:dyDescent="0.35">
      <c r="A581" s="138"/>
      <c r="B581" s="137"/>
      <c r="C581" s="137"/>
      <c r="D581" s="137"/>
      <c r="E581" s="137"/>
      <c r="F581" s="137"/>
      <c r="G581" s="137"/>
      <c r="H581" s="137"/>
      <c r="I581" s="137"/>
      <c r="J581" s="137"/>
      <c r="K581" s="137"/>
      <c r="L581" s="137"/>
      <c r="M581" s="137"/>
      <c r="N581" s="137"/>
      <c r="O581" s="137"/>
      <c r="P581" s="139"/>
      <c r="Q581" s="139"/>
      <c r="R581" s="140"/>
      <c r="S581" s="140"/>
      <c r="T581" s="140"/>
      <c r="U581" s="140"/>
      <c r="V581" s="140"/>
      <c r="W581" s="140"/>
      <c r="X581" s="140"/>
      <c r="Y581" s="140"/>
      <c r="Z581" s="140"/>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row>
    <row r="582" spans="1:52" x14ac:dyDescent="0.35">
      <c r="A582" s="138"/>
      <c r="B582" s="137"/>
      <c r="C582" s="137"/>
      <c r="D582" s="137"/>
      <c r="E582" s="137"/>
      <c r="F582" s="137"/>
      <c r="G582" s="137"/>
      <c r="H582" s="137"/>
      <c r="I582" s="137"/>
      <c r="J582" s="137"/>
      <c r="K582" s="137"/>
      <c r="L582" s="137"/>
      <c r="M582" s="137"/>
      <c r="N582" s="137"/>
      <c r="O582" s="137"/>
      <c r="P582" s="139"/>
      <c r="Q582" s="139"/>
      <c r="R582" s="140"/>
      <c r="S582" s="140"/>
      <c r="T582" s="140"/>
      <c r="U582" s="140"/>
      <c r="V582" s="140"/>
      <c r="W582" s="140"/>
      <c r="X582" s="140"/>
      <c r="Y582" s="140"/>
      <c r="Z582" s="140"/>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row>
    <row r="583" spans="1:52" x14ac:dyDescent="0.35">
      <c r="A583" s="138"/>
      <c r="B583" s="137"/>
      <c r="C583" s="137"/>
      <c r="D583" s="137"/>
      <c r="E583" s="137"/>
      <c r="F583" s="137"/>
      <c r="G583" s="137"/>
      <c r="H583" s="137"/>
      <c r="I583" s="137"/>
      <c r="J583" s="137"/>
      <c r="K583" s="137"/>
      <c r="L583" s="137"/>
      <c r="M583" s="137"/>
      <c r="N583" s="137"/>
      <c r="O583" s="137"/>
      <c r="P583" s="139"/>
      <c r="Q583" s="139"/>
      <c r="R583" s="140"/>
      <c r="S583" s="140"/>
      <c r="T583" s="140"/>
      <c r="U583" s="140"/>
      <c r="V583" s="140"/>
      <c r="W583" s="140"/>
      <c r="X583" s="140"/>
      <c r="Y583" s="140"/>
      <c r="Z583" s="140"/>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row>
    <row r="584" spans="1:52" x14ac:dyDescent="0.35">
      <c r="A584" s="138"/>
      <c r="B584" s="137"/>
      <c r="C584" s="137"/>
      <c r="D584" s="137"/>
      <c r="E584" s="137"/>
      <c r="F584" s="137"/>
      <c r="G584" s="137"/>
      <c r="H584" s="137"/>
      <c r="I584" s="137"/>
      <c r="J584" s="137"/>
      <c r="K584" s="137"/>
      <c r="L584" s="137"/>
      <c r="M584" s="137"/>
      <c r="N584" s="137"/>
      <c r="O584" s="137"/>
      <c r="P584" s="139"/>
      <c r="Q584" s="139"/>
      <c r="R584" s="140"/>
      <c r="S584" s="140"/>
      <c r="T584" s="140"/>
      <c r="U584" s="140"/>
      <c r="V584" s="140"/>
      <c r="W584" s="140"/>
      <c r="X584" s="140"/>
      <c r="Y584" s="140"/>
      <c r="Z584" s="140"/>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row>
    <row r="585" spans="1:52" x14ac:dyDescent="0.35">
      <c r="A585" s="138"/>
      <c r="B585" s="137"/>
      <c r="C585" s="137"/>
      <c r="D585" s="137"/>
      <c r="E585" s="137"/>
      <c r="F585" s="137"/>
      <c r="G585" s="137"/>
      <c r="H585" s="137"/>
      <c r="I585" s="137"/>
      <c r="J585" s="137"/>
      <c r="K585" s="137"/>
      <c r="L585" s="137"/>
      <c r="M585" s="137"/>
      <c r="N585" s="137"/>
      <c r="O585" s="137"/>
      <c r="P585" s="139"/>
      <c r="Q585" s="139"/>
      <c r="R585" s="140"/>
      <c r="S585" s="140"/>
      <c r="T585" s="140"/>
      <c r="U585" s="140"/>
      <c r="V585" s="140"/>
      <c r="W585" s="140"/>
      <c r="X585" s="140"/>
      <c r="Y585" s="140"/>
      <c r="Z585" s="140"/>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row>
    <row r="586" spans="1:52" x14ac:dyDescent="0.35">
      <c r="A586" s="138"/>
      <c r="B586" s="137"/>
      <c r="C586" s="137"/>
      <c r="D586" s="137"/>
      <c r="E586" s="137"/>
      <c r="F586" s="137"/>
      <c r="G586" s="137"/>
      <c r="H586" s="137"/>
      <c r="I586" s="137"/>
      <c r="J586" s="137"/>
      <c r="K586" s="137"/>
      <c r="L586" s="137"/>
      <c r="M586" s="137"/>
      <c r="N586" s="137"/>
      <c r="O586" s="137"/>
      <c r="P586" s="139"/>
      <c r="Q586" s="139"/>
      <c r="R586" s="140"/>
      <c r="S586" s="140"/>
      <c r="T586" s="140"/>
      <c r="U586" s="140"/>
      <c r="V586" s="140"/>
      <c r="W586" s="140"/>
      <c r="X586" s="140"/>
      <c r="Y586" s="140"/>
      <c r="Z586" s="140"/>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row>
    <row r="587" spans="1:52" x14ac:dyDescent="0.35">
      <c r="A587" s="138"/>
      <c r="B587" s="137"/>
      <c r="C587" s="137"/>
      <c r="D587" s="137"/>
      <c r="E587" s="137"/>
      <c r="F587" s="137"/>
      <c r="G587" s="137"/>
      <c r="H587" s="137"/>
      <c r="I587" s="137"/>
      <c r="J587" s="137"/>
      <c r="K587" s="137"/>
      <c r="L587" s="137"/>
      <c r="M587" s="137"/>
      <c r="N587" s="137"/>
      <c r="O587" s="137"/>
      <c r="P587" s="139"/>
      <c r="Q587" s="139"/>
      <c r="R587" s="140"/>
      <c r="S587" s="140"/>
      <c r="T587" s="140"/>
      <c r="U587" s="140"/>
      <c r="V587" s="140"/>
      <c r="W587" s="140"/>
      <c r="X587" s="140"/>
      <c r="Y587" s="140"/>
      <c r="Z587" s="140"/>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row>
    <row r="588" spans="1:52" x14ac:dyDescent="0.35">
      <c r="A588" s="138"/>
      <c r="B588" s="137"/>
      <c r="C588" s="137"/>
      <c r="D588" s="137"/>
      <c r="E588" s="137"/>
      <c r="F588" s="137"/>
      <c r="G588" s="137"/>
      <c r="H588" s="137"/>
      <c r="I588" s="137"/>
      <c r="J588" s="137"/>
      <c r="K588" s="137"/>
      <c r="L588" s="137"/>
      <c r="M588" s="137"/>
      <c r="N588" s="137"/>
      <c r="O588" s="137"/>
      <c r="P588" s="139"/>
      <c r="Q588" s="139"/>
      <c r="R588" s="140"/>
      <c r="S588" s="140"/>
      <c r="T588" s="140"/>
      <c r="U588" s="140"/>
      <c r="V588" s="140"/>
      <c r="W588" s="140"/>
      <c r="X588" s="140"/>
      <c r="Y588" s="140"/>
      <c r="Z588" s="140"/>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row>
    <row r="589" spans="1:52" x14ac:dyDescent="0.35">
      <c r="A589" s="138"/>
      <c r="B589" s="137"/>
      <c r="C589" s="137"/>
      <c r="D589" s="137"/>
      <c r="E589" s="137"/>
      <c r="F589" s="137"/>
      <c r="G589" s="137"/>
      <c r="H589" s="137"/>
      <c r="I589" s="137"/>
      <c r="J589" s="137"/>
      <c r="K589" s="137"/>
      <c r="L589" s="137"/>
      <c r="M589" s="137"/>
      <c r="N589" s="137"/>
      <c r="O589" s="137"/>
      <c r="P589" s="139"/>
      <c r="Q589" s="139"/>
      <c r="R589" s="140"/>
      <c r="S589" s="140"/>
      <c r="T589" s="140"/>
      <c r="U589" s="140"/>
      <c r="V589" s="140"/>
      <c r="W589" s="140"/>
      <c r="X589" s="140"/>
      <c r="Y589" s="140"/>
      <c r="Z589" s="140"/>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row>
    <row r="590" spans="1:52" x14ac:dyDescent="0.35">
      <c r="A590" s="138"/>
      <c r="B590" s="137"/>
      <c r="C590" s="137"/>
      <c r="D590" s="137"/>
      <c r="E590" s="137"/>
      <c r="F590" s="137"/>
      <c r="G590" s="137"/>
      <c r="H590" s="137"/>
      <c r="I590" s="137"/>
      <c r="J590" s="137"/>
      <c r="K590" s="137"/>
      <c r="L590" s="137"/>
      <c r="M590" s="137"/>
      <c r="N590" s="137"/>
      <c r="O590" s="137"/>
      <c r="P590" s="139"/>
      <c r="Q590" s="139"/>
      <c r="R590" s="140"/>
      <c r="S590" s="140"/>
      <c r="T590" s="140"/>
      <c r="U590" s="140"/>
      <c r="V590" s="140"/>
      <c r="W590" s="140"/>
      <c r="X590" s="140"/>
      <c r="Y590" s="140"/>
      <c r="Z590" s="14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row>
    <row r="591" spans="1:52" x14ac:dyDescent="0.35">
      <c r="A591" s="138"/>
      <c r="B591" s="137"/>
      <c r="C591" s="137"/>
      <c r="D591" s="137"/>
      <c r="E591" s="137"/>
      <c r="F591" s="137"/>
      <c r="G591" s="137"/>
      <c r="H591" s="137"/>
      <c r="I591" s="137"/>
      <c r="J591" s="137"/>
      <c r="K591" s="137"/>
      <c r="L591" s="137"/>
      <c r="M591" s="137"/>
      <c r="N591" s="137"/>
      <c r="O591" s="137"/>
      <c r="P591" s="139"/>
      <c r="Q591" s="139"/>
      <c r="R591" s="140"/>
      <c r="S591" s="140"/>
      <c r="T591" s="140"/>
      <c r="U591" s="140"/>
      <c r="V591" s="140"/>
      <c r="W591" s="140"/>
      <c r="X591" s="140"/>
      <c r="Y591" s="140"/>
      <c r="Z591" s="140"/>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row>
    <row r="592" spans="1:52" x14ac:dyDescent="0.35">
      <c r="A592" s="138"/>
      <c r="B592" s="137"/>
      <c r="C592" s="137"/>
      <c r="D592" s="137"/>
      <c r="E592" s="137"/>
      <c r="F592" s="137"/>
      <c r="G592" s="137"/>
      <c r="H592" s="137"/>
      <c r="I592" s="137"/>
      <c r="J592" s="137"/>
      <c r="K592" s="137"/>
      <c r="L592" s="137"/>
      <c r="M592" s="137"/>
      <c r="N592" s="137"/>
      <c r="O592" s="137"/>
      <c r="P592" s="139"/>
      <c r="Q592" s="139"/>
      <c r="R592" s="140"/>
      <c r="S592" s="140"/>
      <c r="T592" s="140"/>
      <c r="U592" s="140"/>
      <c r="V592" s="140"/>
      <c r="W592" s="140"/>
      <c r="X592" s="140"/>
      <c r="Y592" s="140"/>
      <c r="Z592" s="140"/>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row>
    <row r="593" spans="1:52" x14ac:dyDescent="0.35">
      <c r="A593" s="138"/>
      <c r="B593" s="137"/>
      <c r="C593" s="137"/>
      <c r="D593" s="137"/>
      <c r="E593" s="137"/>
      <c r="F593" s="137"/>
      <c r="G593" s="137"/>
      <c r="H593" s="137"/>
      <c r="I593" s="137"/>
      <c r="J593" s="137"/>
      <c r="K593" s="137"/>
      <c r="L593" s="137"/>
      <c r="M593" s="137"/>
      <c r="N593" s="137"/>
      <c r="O593" s="137"/>
      <c r="P593" s="139"/>
      <c r="Q593" s="139"/>
      <c r="R593" s="140"/>
      <c r="S593" s="140"/>
      <c r="T593" s="140"/>
      <c r="U593" s="140"/>
      <c r="V593" s="140"/>
      <c r="W593" s="140"/>
      <c r="X593" s="140"/>
      <c r="Y593" s="140"/>
      <c r="Z593" s="140"/>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row>
    <row r="594" spans="1:52" x14ac:dyDescent="0.35">
      <c r="A594" s="138"/>
      <c r="B594" s="137"/>
      <c r="C594" s="137"/>
      <c r="D594" s="137"/>
      <c r="E594" s="137"/>
      <c r="F594" s="137"/>
      <c r="G594" s="137"/>
      <c r="H594" s="137"/>
      <c r="I594" s="137"/>
      <c r="J594" s="137"/>
      <c r="K594" s="137"/>
      <c r="L594" s="137"/>
      <c r="M594" s="137"/>
      <c r="N594" s="137"/>
      <c r="O594" s="137"/>
      <c r="P594" s="139"/>
      <c r="Q594" s="139"/>
      <c r="R594" s="140"/>
      <c r="S594" s="140"/>
      <c r="T594" s="140"/>
      <c r="U594" s="140"/>
      <c r="V594" s="140"/>
      <c r="W594" s="140"/>
      <c r="X594" s="140"/>
      <c r="Y594" s="140"/>
      <c r="Z594" s="140"/>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row>
    <row r="595" spans="1:52" x14ac:dyDescent="0.35">
      <c r="A595" s="138"/>
      <c r="B595" s="137"/>
      <c r="C595" s="137"/>
      <c r="D595" s="137"/>
      <c r="E595" s="137"/>
      <c r="F595" s="137"/>
      <c r="G595" s="137"/>
      <c r="H595" s="137"/>
      <c r="I595" s="137"/>
      <c r="J595" s="137"/>
      <c r="K595" s="137"/>
      <c r="L595" s="137"/>
      <c r="M595" s="137"/>
      <c r="N595" s="137"/>
      <c r="O595" s="137"/>
      <c r="P595" s="139"/>
      <c r="Q595" s="139"/>
      <c r="R595" s="140"/>
      <c r="S595" s="140"/>
      <c r="T595" s="140"/>
      <c r="U595" s="140"/>
      <c r="V595" s="140"/>
      <c r="W595" s="140"/>
      <c r="X595" s="140"/>
      <c r="Y595" s="140"/>
      <c r="Z595" s="140"/>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row>
    <row r="596" spans="1:52" x14ac:dyDescent="0.35">
      <c r="A596" s="138"/>
      <c r="B596" s="137"/>
      <c r="C596" s="137"/>
      <c r="D596" s="137"/>
      <c r="E596" s="137"/>
      <c r="F596" s="137"/>
      <c r="G596" s="137"/>
      <c r="H596" s="137"/>
      <c r="I596" s="137"/>
      <c r="J596" s="137"/>
      <c r="K596" s="137"/>
      <c r="L596" s="137"/>
      <c r="M596" s="137"/>
      <c r="N596" s="137"/>
      <c r="O596" s="137"/>
      <c r="P596" s="139"/>
      <c r="Q596" s="139"/>
      <c r="R596" s="140"/>
      <c r="S596" s="140"/>
      <c r="T596" s="140"/>
      <c r="U596" s="140"/>
      <c r="V596" s="140"/>
      <c r="W596" s="140"/>
      <c r="X596" s="140"/>
      <c r="Y596" s="140"/>
      <c r="Z596" s="140"/>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row>
    <row r="597" spans="1:52" x14ac:dyDescent="0.35">
      <c r="A597" s="138"/>
      <c r="B597" s="137"/>
      <c r="C597" s="137"/>
      <c r="D597" s="137"/>
      <c r="E597" s="137"/>
      <c r="F597" s="137"/>
      <c r="G597" s="137"/>
      <c r="H597" s="137"/>
      <c r="I597" s="137"/>
      <c r="J597" s="137"/>
      <c r="K597" s="137"/>
      <c r="L597" s="137"/>
      <c r="M597" s="137"/>
      <c r="N597" s="137"/>
      <c r="O597" s="137"/>
      <c r="P597" s="139"/>
      <c r="Q597" s="139"/>
      <c r="R597" s="140"/>
      <c r="S597" s="140"/>
      <c r="T597" s="140"/>
      <c r="U597" s="140"/>
      <c r="V597" s="140"/>
      <c r="W597" s="140"/>
      <c r="X597" s="140"/>
      <c r="Y597" s="140"/>
      <c r="Z597" s="140"/>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row>
    <row r="598" spans="1:52" x14ac:dyDescent="0.35">
      <c r="A598" s="138"/>
      <c r="B598" s="137"/>
      <c r="C598" s="137"/>
      <c r="D598" s="137"/>
      <c r="E598" s="137"/>
      <c r="F598" s="137"/>
      <c r="G598" s="137"/>
      <c r="H598" s="137"/>
      <c r="I598" s="137"/>
      <c r="J598" s="137"/>
      <c r="K598" s="137"/>
      <c r="L598" s="137"/>
      <c r="M598" s="137"/>
      <c r="N598" s="137"/>
      <c r="O598" s="137"/>
      <c r="P598" s="139"/>
      <c r="Q598" s="139"/>
      <c r="R598" s="140"/>
      <c r="S598" s="140"/>
      <c r="T598" s="140"/>
      <c r="U598" s="140"/>
      <c r="V598" s="140"/>
      <c r="W598" s="140"/>
      <c r="X598" s="140"/>
      <c r="Y598" s="140"/>
      <c r="Z598" s="140"/>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row>
    <row r="599" spans="1:52" x14ac:dyDescent="0.35">
      <c r="A599" s="138"/>
      <c r="B599" s="137"/>
      <c r="C599" s="137"/>
      <c r="D599" s="137"/>
      <c r="E599" s="137"/>
      <c r="F599" s="137"/>
      <c r="G599" s="137"/>
      <c r="H599" s="137"/>
      <c r="I599" s="137"/>
      <c r="J599" s="137"/>
      <c r="K599" s="137"/>
      <c r="L599" s="137"/>
      <c r="M599" s="137"/>
      <c r="N599" s="137"/>
      <c r="O599" s="137"/>
      <c r="P599" s="139"/>
      <c r="Q599" s="139"/>
      <c r="R599" s="140"/>
      <c r="S599" s="140"/>
      <c r="T599" s="140"/>
      <c r="U599" s="140"/>
      <c r="V599" s="140"/>
      <c r="W599" s="140"/>
      <c r="X599" s="140"/>
      <c r="Y599" s="140"/>
      <c r="Z599" s="140"/>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row>
    <row r="600" spans="1:52" x14ac:dyDescent="0.35">
      <c r="A600" s="138"/>
      <c r="B600" s="137"/>
      <c r="C600" s="137"/>
      <c r="D600" s="137"/>
      <c r="E600" s="137"/>
      <c r="F600" s="137"/>
      <c r="G600" s="137"/>
      <c r="H600" s="137"/>
      <c r="I600" s="137"/>
      <c r="J600" s="137"/>
      <c r="K600" s="137"/>
      <c r="L600" s="137"/>
      <c r="M600" s="137"/>
      <c r="N600" s="137"/>
      <c r="O600" s="137"/>
      <c r="P600" s="139"/>
      <c r="Q600" s="139"/>
      <c r="R600" s="140"/>
      <c r="S600" s="140"/>
      <c r="T600" s="140"/>
      <c r="U600" s="140"/>
      <c r="V600" s="140"/>
      <c r="W600" s="140"/>
      <c r="X600" s="140"/>
      <c r="Y600" s="140"/>
      <c r="Z600" s="14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row>
    <row r="601" spans="1:52" x14ac:dyDescent="0.35">
      <c r="A601" s="138"/>
      <c r="B601" s="137"/>
      <c r="C601" s="137"/>
      <c r="D601" s="137"/>
      <c r="E601" s="137"/>
      <c r="F601" s="137"/>
      <c r="G601" s="137"/>
      <c r="H601" s="137"/>
      <c r="I601" s="137"/>
      <c r="J601" s="137"/>
      <c r="K601" s="137"/>
      <c r="L601" s="137"/>
      <c r="M601" s="137"/>
      <c r="N601" s="137"/>
      <c r="O601" s="137"/>
      <c r="P601" s="139"/>
      <c r="Q601" s="139"/>
      <c r="R601" s="140"/>
      <c r="S601" s="140"/>
      <c r="T601" s="140"/>
      <c r="U601" s="140"/>
      <c r="V601" s="140"/>
      <c r="W601" s="140"/>
      <c r="X601" s="140"/>
      <c r="Y601" s="140"/>
      <c r="Z601" s="140"/>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row>
    <row r="602" spans="1:52" x14ac:dyDescent="0.35">
      <c r="A602" s="138"/>
      <c r="B602" s="137"/>
      <c r="C602" s="137"/>
      <c r="D602" s="137"/>
      <c r="E602" s="137"/>
      <c r="F602" s="137"/>
      <c r="G602" s="137"/>
      <c r="H602" s="137"/>
      <c r="I602" s="137"/>
      <c r="J602" s="137"/>
      <c r="K602" s="137"/>
      <c r="L602" s="137"/>
      <c r="M602" s="137"/>
      <c r="N602" s="137"/>
      <c r="O602" s="137"/>
      <c r="P602" s="139"/>
      <c r="Q602" s="139"/>
      <c r="R602" s="140"/>
      <c r="S602" s="140"/>
      <c r="T602" s="140"/>
      <c r="U602" s="140"/>
      <c r="V602" s="140"/>
      <c r="W602" s="140"/>
      <c r="X602" s="140"/>
      <c r="Y602" s="140"/>
      <c r="Z602" s="140"/>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row>
    <row r="603" spans="1:52" x14ac:dyDescent="0.35">
      <c r="A603" s="138"/>
      <c r="B603" s="137"/>
      <c r="C603" s="137"/>
      <c r="D603" s="137"/>
      <c r="E603" s="137"/>
      <c r="F603" s="137"/>
      <c r="G603" s="137"/>
      <c r="H603" s="137"/>
      <c r="I603" s="137"/>
      <c r="J603" s="137"/>
      <c r="K603" s="137"/>
      <c r="L603" s="137"/>
      <c r="M603" s="137"/>
      <c r="N603" s="137"/>
      <c r="O603" s="137"/>
      <c r="P603" s="139"/>
      <c r="Q603" s="139"/>
      <c r="R603" s="140"/>
      <c r="S603" s="140"/>
      <c r="T603" s="140"/>
      <c r="U603" s="140"/>
      <c r="V603" s="140"/>
      <c r="W603" s="140"/>
      <c r="X603" s="140"/>
      <c r="Y603" s="140"/>
      <c r="Z603" s="140"/>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row>
    <row r="604" spans="1:52" x14ac:dyDescent="0.35">
      <c r="A604" s="138"/>
      <c r="B604" s="137"/>
      <c r="C604" s="137"/>
      <c r="D604" s="137"/>
      <c r="E604" s="137"/>
      <c r="F604" s="137"/>
      <c r="G604" s="137"/>
      <c r="H604" s="137"/>
      <c r="I604" s="137"/>
      <c r="J604" s="137"/>
      <c r="K604" s="137"/>
      <c r="L604" s="137"/>
      <c r="M604" s="137"/>
      <c r="N604" s="137"/>
      <c r="O604" s="137"/>
      <c r="P604" s="139"/>
      <c r="Q604" s="139"/>
      <c r="R604" s="140"/>
      <c r="S604" s="140"/>
      <c r="T604" s="140"/>
      <c r="U604" s="140"/>
      <c r="V604" s="140"/>
      <c r="W604" s="140"/>
      <c r="X604" s="140"/>
      <c r="Y604" s="140"/>
      <c r="Z604" s="140"/>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row>
    <row r="605" spans="1:52" x14ac:dyDescent="0.35">
      <c r="A605" s="138"/>
      <c r="B605" s="137"/>
      <c r="C605" s="137"/>
      <c r="D605" s="137"/>
      <c r="E605" s="137"/>
      <c r="F605" s="137"/>
      <c r="G605" s="137"/>
      <c r="H605" s="137"/>
      <c r="I605" s="137"/>
      <c r="J605" s="137"/>
      <c r="K605" s="137"/>
      <c r="L605" s="137"/>
      <c r="M605" s="137"/>
      <c r="N605" s="137"/>
      <c r="O605" s="137"/>
      <c r="P605" s="139"/>
      <c r="Q605" s="139"/>
      <c r="R605" s="140"/>
      <c r="S605" s="140"/>
      <c r="T605" s="140"/>
      <c r="U605" s="140"/>
      <c r="V605" s="140"/>
      <c r="W605" s="140"/>
      <c r="X605" s="140"/>
      <c r="Y605" s="140"/>
      <c r="Z605" s="140"/>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row>
    <row r="606" spans="1:52" x14ac:dyDescent="0.35">
      <c r="A606" s="138"/>
      <c r="B606" s="137"/>
      <c r="C606" s="137"/>
      <c r="D606" s="137"/>
      <c r="E606" s="137"/>
      <c r="F606" s="137"/>
      <c r="G606" s="137"/>
      <c r="H606" s="137"/>
      <c r="I606" s="137"/>
      <c r="J606" s="137"/>
      <c r="K606" s="137"/>
      <c r="L606" s="137"/>
      <c r="M606" s="137"/>
      <c r="N606" s="137"/>
      <c r="O606" s="137"/>
      <c r="P606" s="139"/>
      <c r="Q606" s="139"/>
      <c r="R606" s="140"/>
      <c r="S606" s="140"/>
      <c r="T606" s="140"/>
      <c r="U606" s="140"/>
      <c r="V606" s="140"/>
      <c r="W606" s="140"/>
      <c r="X606" s="140"/>
      <c r="Y606" s="140"/>
      <c r="Z606" s="140"/>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row>
    <row r="607" spans="1:52" x14ac:dyDescent="0.35">
      <c r="A607" s="138"/>
      <c r="B607" s="137"/>
      <c r="C607" s="137"/>
      <c r="D607" s="137"/>
      <c r="E607" s="137"/>
      <c r="F607" s="137"/>
      <c r="G607" s="137"/>
      <c r="H607" s="137"/>
      <c r="I607" s="137"/>
      <c r="J607" s="137"/>
      <c r="K607" s="137"/>
      <c r="L607" s="137"/>
      <c r="M607" s="137"/>
      <c r="N607" s="137"/>
      <c r="O607" s="137"/>
      <c r="P607" s="139"/>
      <c r="Q607" s="139"/>
      <c r="R607" s="140"/>
      <c r="S607" s="140"/>
      <c r="T607" s="140"/>
      <c r="U607" s="140"/>
      <c r="V607" s="140"/>
      <c r="W607" s="140"/>
      <c r="X607" s="140"/>
      <c r="Y607" s="140"/>
      <c r="Z607" s="140"/>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row>
    <row r="608" spans="1:52" x14ac:dyDescent="0.35">
      <c r="A608" s="138"/>
      <c r="B608" s="137"/>
      <c r="C608" s="137"/>
      <c r="D608" s="137"/>
      <c r="E608" s="137"/>
      <c r="F608" s="137"/>
      <c r="G608" s="137"/>
      <c r="H608" s="137"/>
      <c r="I608" s="137"/>
      <c r="J608" s="137"/>
      <c r="K608" s="137"/>
      <c r="L608" s="137"/>
      <c r="M608" s="137"/>
      <c r="N608" s="137"/>
      <c r="O608" s="137"/>
      <c r="P608" s="139"/>
      <c r="Q608" s="139"/>
      <c r="R608" s="140"/>
      <c r="S608" s="140"/>
      <c r="T608" s="140"/>
      <c r="U608" s="140"/>
      <c r="V608" s="140"/>
      <c r="W608" s="140"/>
      <c r="X608" s="140"/>
      <c r="Y608" s="140"/>
      <c r="Z608" s="140"/>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row>
    <row r="609" spans="1:52" x14ac:dyDescent="0.35">
      <c r="A609" s="138"/>
      <c r="B609" s="137"/>
      <c r="C609" s="137"/>
      <c r="D609" s="137"/>
      <c r="E609" s="137"/>
      <c r="F609" s="137"/>
      <c r="G609" s="137"/>
      <c r="H609" s="137"/>
      <c r="I609" s="137"/>
      <c r="J609" s="137"/>
      <c r="K609" s="137"/>
      <c r="L609" s="137"/>
      <c r="M609" s="137"/>
      <c r="N609" s="137"/>
      <c r="O609" s="137"/>
      <c r="P609" s="139"/>
      <c r="Q609" s="139"/>
      <c r="R609" s="140"/>
      <c r="S609" s="140"/>
      <c r="T609" s="140"/>
      <c r="U609" s="140"/>
      <c r="V609" s="140"/>
      <c r="W609" s="140"/>
      <c r="X609" s="140"/>
      <c r="Y609" s="140"/>
      <c r="Z609" s="140"/>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row>
    <row r="610" spans="1:52" x14ac:dyDescent="0.35">
      <c r="A610" s="138"/>
      <c r="B610" s="137"/>
      <c r="C610" s="137"/>
      <c r="D610" s="137"/>
      <c r="E610" s="137"/>
      <c r="F610" s="137"/>
      <c r="G610" s="137"/>
      <c r="H610" s="137"/>
      <c r="I610" s="137"/>
      <c r="J610" s="137"/>
      <c r="K610" s="137"/>
      <c r="L610" s="137"/>
      <c r="M610" s="137"/>
      <c r="N610" s="137"/>
      <c r="O610" s="137"/>
      <c r="P610" s="139"/>
      <c r="Q610" s="139"/>
      <c r="R610" s="140"/>
      <c r="S610" s="140"/>
      <c r="T610" s="140"/>
      <c r="U610" s="140"/>
      <c r="V610" s="140"/>
      <c r="W610" s="140"/>
      <c r="X610" s="140"/>
      <c r="Y610" s="140"/>
      <c r="Z610" s="14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row>
    <row r="611" spans="1:52" x14ac:dyDescent="0.35">
      <c r="A611" s="138"/>
      <c r="B611" s="137"/>
      <c r="C611" s="137"/>
      <c r="D611" s="137"/>
      <c r="E611" s="137"/>
      <c r="F611" s="137"/>
      <c r="G611" s="137"/>
      <c r="H611" s="137"/>
      <c r="I611" s="137"/>
      <c r="J611" s="137"/>
      <c r="K611" s="137"/>
      <c r="L611" s="137"/>
      <c r="M611" s="137"/>
      <c r="N611" s="137"/>
      <c r="O611" s="137"/>
      <c r="P611" s="139"/>
      <c r="Q611" s="139"/>
      <c r="R611" s="140"/>
      <c r="S611" s="140"/>
      <c r="T611" s="140"/>
      <c r="U611" s="140"/>
      <c r="V611" s="140"/>
      <c r="W611" s="140"/>
      <c r="X611" s="140"/>
      <c r="Y611" s="140"/>
      <c r="Z611" s="140"/>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row>
    <row r="612" spans="1:52" x14ac:dyDescent="0.35">
      <c r="A612" s="138"/>
      <c r="B612" s="137"/>
      <c r="C612" s="137"/>
      <c r="D612" s="137"/>
      <c r="E612" s="137"/>
      <c r="F612" s="137"/>
      <c r="G612" s="137"/>
      <c r="H612" s="137"/>
      <c r="I612" s="137"/>
      <c r="J612" s="137"/>
      <c r="K612" s="137"/>
      <c r="L612" s="137"/>
      <c r="M612" s="137"/>
      <c r="N612" s="137"/>
      <c r="O612" s="137"/>
      <c r="P612" s="139"/>
      <c r="Q612" s="139"/>
      <c r="R612" s="140"/>
      <c r="S612" s="140"/>
      <c r="T612" s="140"/>
      <c r="U612" s="140"/>
      <c r="V612" s="140"/>
      <c r="W612" s="140"/>
      <c r="X612" s="140"/>
      <c r="Y612" s="140"/>
      <c r="Z612" s="140"/>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row>
    <row r="613" spans="1:52" x14ac:dyDescent="0.35">
      <c r="A613" s="138"/>
      <c r="B613" s="137"/>
      <c r="C613" s="137"/>
      <c r="D613" s="137"/>
      <c r="E613" s="137"/>
      <c r="F613" s="137"/>
      <c r="G613" s="137"/>
      <c r="H613" s="137"/>
      <c r="I613" s="137"/>
      <c r="J613" s="137"/>
      <c r="K613" s="137"/>
      <c r="L613" s="137"/>
      <c r="M613" s="137"/>
      <c r="N613" s="137"/>
      <c r="O613" s="137"/>
      <c r="P613" s="139"/>
      <c r="Q613" s="139"/>
      <c r="R613" s="140"/>
      <c r="S613" s="140"/>
      <c r="T613" s="140"/>
      <c r="U613" s="140"/>
      <c r="V613" s="140"/>
      <c r="W613" s="140"/>
      <c r="X613" s="140"/>
      <c r="Y613" s="140"/>
      <c r="Z613" s="140"/>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row>
    <row r="614" spans="1:52" x14ac:dyDescent="0.35">
      <c r="A614" s="138"/>
      <c r="B614" s="137"/>
      <c r="C614" s="137"/>
      <c r="D614" s="137"/>
      <c r="E614" s="137"/>
      <c r="F614" s="137"/>
      <c r="G614" s="137"/>
      <c r="H614" s="137"/>
      <c r="I614" s="137"/>
      <c r="J614" s="137"/>
      <c r="K614" s="137"/>
      <c r="L614" s="137"/>
      <c r="M614" s="137"/>
      <c r="N614" s="137"/>
      <c r="O614" s="137"/>
      <c r="P614" s="139"/>
      <c r="Q614" s="139"/>
      <c r="R614" s="140"/>
      <c r="S614" s="140"/>
      <c r="T614" s="140"/>
      <c r="U614" s="140"/>
      <c r="V614" s="140"/>
      <c r="W614" s="140"/>
      <c r="X614" s="140"/>
      <c r="Y614" s="140"/>
      <c r="Z614" s="140"/>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row>
    <row r="615" spans="1:52" x14ac:dyDescent="0.35">
      <c r="A615" s="138"/>
      <c r="B615" s="137"/>
      <c r="C615" s="137"/>
      <c r="D615" s="137"/>
      <c r="E615" s="137"/>
      <c r="F615" s="137"/>
      <c r="G615" s="137"/>
      <c r="H615" s="137"/>
      <c r="I615" s="137"/>
      <c r="J615" s="137"/>
      <c r="K615" s="137"/>
      <c r="L615" s="137"/>
      <c r="M615" s="137"/>
      <c r="N615" s="137"/>
      <c r="O615" s="137"/>
      <c r="P615" s="139"/>
      <c r="Q615" s="139"/>
      <c r="R615" s="140"/>
      <c r="S615" s="140"/>
      <c r="T615" s="140"/>
      <c r="U615" s="140"/>
      <c r="V615" s="140"/>
      <c r="W615" s="140"/>
      <c r="X615" s="140"/>
      <c r="Y615" s="140"/>
      <c r="Z615" s="140"/>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row>
    <row r="616" spans="1:52" x14ac:dyDescent="0.35">
      <c r="A616" s="138"/>
      <c r="B616" s="137"/>
      <c r="C616" s="137"/>
      <c r="D616" s="137"/>
      <c r="E616" s="137"/>
      <c r="F616" s="137"/>
      <c r="G616" s="137"/>
      <c r="H616" s="137"/>
      <c r="I616" s="137"/>
      <c r="J616" s="137"/>
      <c r="K616" s="137"/>
      <c r="L616" s="137"/>
      <c r="M616" s="137"/>
      <c r="N616" s="137"/>
      <c r="O616" s="137"/>
      <c r="P616" s="139"/>
      <c r="Q616" s="139"/>
      <c r="R616" s="140"/>
      <c r="S616" s="140"/>
      <c r="T616" s="140"/>
      <c r="U616" s="140"/>
      <c r="V616" s="140"/>
      <c r="W616" s="140"/>
      <c r="X616" s="140"/>
      <c r="Y616" s="140"/>
      <c r="Z616" s="140"/>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row>
    <row r="617" spans="1:52" x14ac:dyDescent="0.35">
      <c r="A617" s="138"/>
      <c r="B617" s="137"/>
      <c r="C617" s="137"/>
      <c r="D617" s="137"/>
      <c r="E617" s="137"/>
      <c r="F617" s="137"/>
      <c r="G617" s="137"/>
      <c r="H617" s="137"/>
      <c r="I617" s="137"/>
      <c r="J617" s="137"/>
      <c r="K617" s="137"/>
      <c r="L617" s="137"/>
      <c r="M617" s="137"/>
      <c r="N617" s="137"/>
      <c r="O617" s="137"/>
      <c r="P617" s="139"/>
      <c r="Q617" s="139"/>
      <c r="R617" s="140"/>
      <c r="S617" s="140"/>
      <c r="T617" s="140"/>
      <c r="U617" s="140"/>
      <c r="V617" s="140"/>
      <c r="W617" s="140"/>
      <c r="X617" s="140"/>
      <c r="Y617" s="140"/>
      <c r="Z617" s="140"/>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row>
    <row r="618" spans="1:52" x14ac:dyDescent="0.35">
      <c r="A618" s="138"/>
      <c r="B618" s="137"/>
      <c r="C618" s="137"/>
      <c r="D618" s="137"/>
      <c r="E618" s="137"/>
      <c r="F618" s="137"/>
      <c r="G618" s="137"/>
      <c r="H618" s="137"/>
      <c r="I618" s="137"/>
      <c r="J618" s="137"/>
      <c r="K618" s="137"/>
      <c r="L618" s="137"/>
      <c r="M618" s="137"/>
      <c r="N618" s="137"/>
      <c r="O618" s="137"/>
      <c r="P618" s="139"/>
      <c r="Q618" s="139"/>
      <c r="R618" s="140"/>
      <c r="S618" s="140"/>
      <c r="T618" s="140"/>
      <c r="U618" s="140"/>
      <c r="V618" s="140"/>
      <c r="W618" s="140"/>
      <c r="X618" s="140"/>
      <c r="Y618" s="140"/>
      <c r="Z618" s="140"/>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row>
    <row r="619" spans="1:52" x14ac:dyDescent="0.35">
      <c r="A619" s="138"/>
      <c r="B619" s="137"/>
      <c r="C619" s="137"/>
      <c r="D619" s="137"/>
      <c r="E619" s="137"/>
      <c r="F619" s="137"/>
      <c r="G619" s="137"/>
      <c r="H619" s="137"/>
      <c r="I619" s="137"/>
      <c r="J619" s="137"/>
      <c r="K619" s="137"/>
      <c r="L619" s="137"/>
      <c r="M619" s="137"/>
      <c r="N619" s="137"/>
      <c r="O619" s="137"/>
      <c r="P619" s="139"/>
      <c r="Q619" s="139"/>
      <c r="R619" s="140"/>
      <c r="S619" s="140"/>
      <c r="T619" s="140"/>
      <c r="U619" s="140"/>
      <c r="V619" s="140"/>
      <c r="W619" s="140"/>
      <c r="X619" s="140"/>
      <c r="Y619" s="140"/>
      <c r="Z619" s="140"/>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row>
    <row r="620" spans="1:52" x14ac:dyDescent="0.35">
      <c r="A620" s="138"/>
      <c r="B620" s="137"/>
      <c r="C620" s="137"/>
      <c r="D620" s="137"/>
      <c r="E620" s="137"/>
      <c r="F620" s="137"/>
      <c r="G620" s="137"/>
      <c r="H620" s="137"/>
      <c r="I620" s="137"/>
      <c r="J620" s="137"/>
      <c r="K620" s="137"/>
      <c r="L620" s="137"/>
      <c r="M620" s="137"/>
      <c r="N620" s="137"/>
      <c r="O620" s="137"/>
      <c r="P620" s="139"/>
      <c r="Q620" s="139"/>
      <c r="R620" s="140"/>
      <c r="S620" s="140"/>
      <c r="T620" s="140"/>
      <c r="U620" s="140"/>
      <c r="V620" s="140"/>
      <c r="W620" s="140"/>
      <c r="X620" s="140"/>
      <c r="Y620" s="140"/>
      <c r="Z620" s="14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row>
    <row r="621" spans="1:52" x14ac:dyDescent="0.35">
      <c r="A621" s="138"/>
      <c r="B621" s="137"/>
      <c r="C621" s="137"/>
      <c r="D621" s="137"/>
      <c r="E621" s="137"/>
      <c r="F621" s="137"/>
      <c r="G621" s="137"/>
      <c r="H621" s="137"/>
      <c r="I621" s="137"/>
      <c r="J621" s="137"/>
      <c r="K621" s="137"/>
      <c r="L621" s="137"/>
      <c r="M621" s="137"/>
      <c r="N621" s="137"/>
      <c r="O621" s="137"/>
      <c r="P621" s="139"/>
      <c r="Q621" s="139"/>
      <c r="R621" s="140"/>
      <c r="S621" s="140"/>
      <c r="T621" s="140"/>
      <c r="U621" s="140"/>
      <c r="V621" s="140"/>
      <c r="W621" s="140"/>
      <c r="X621" s="140"/>
      <c r="Y621" s="140"/>
      <c r="Z621" s="140"/>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row>
    <row r="622" spans="1:52" x14ac:dyDescent="0.35">
      <c r="A622" s="138"/>
      <c r="B622" s="137"/>
      <c r="C622" s="137"/>
      <c r="D622" s="137"/>
      <c r="E622" s="137"/>
      <c r="F622" s="137"/>
      <c r="G622" s="137"/>
      <c r="H622" s="137"/>
      <c r="I622" s="137"/>
      <c r="J622" s="137"/>
      <c r="K622" s="137"/>
      <c r="L622" s="137"/>
      <c r="M622" s="137"/>
      <c r="N622" s="137"/>
      <c r="O622" s="137"/>
      <c r="P622" s="139"/>
      <c r="Q622" s="139"/>
      <c r="R622" s="140"/>
      <c r="S622" s="140"/>
      <c r="T622" s="140"/>
      <c r="U622" s="140"/>
      <c r="V622" s="140"/>
      <c r="W622" s="140"/>
      <c r="X622" s="140"/>
      <c r="Y622" s="140"/>
      <c r="Z622" s="140"/>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row>
    <row r="623" spans="1:52" x14ac:dyDescent="0.35">
      <c r="A623" s="138"/>
      <c r="B623" s="137"/>
      <c r="C623" s="137"/>
      <c r="D623" s="137"/>
      <c r="E623" s="137"/>
      <c r="F623" s="137"/>
      <c r="G623" s="137"/>
      <c r="H623" s="137"/>
      <c r="I623" s="137"/>
      <c r="J623" s="137"/>
      <c r="K623" s="137"/>
      <c r="L623" s="137"/>
      <c r="M623" s="137"/>
      <c r="N623" s="137"/>
      <c r="O623" s="137"/>
      <c r="P623" s="139"/>
      <c r="Q623" s="139"/>
      <c r="R623" s="140"/>
      <c r="S623" s="140"/>
      <c r="T623" s="140"/>
      <c r="U623" s="140"/>
      <c r="V623" s="140"/>
      <c r="W623" s="140"/>
      <c r="X623" s="140"/>
      <c r="Y623" s="140"/>
      <c r="Z623" s="140"/>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row>
    <row r="624" spans="1:52" x14ac:dyDescent="0.35">
      <c r="A624" s="138"/>
      <c r="B624" s="137"/>
      <c r="C624" s="137"/>
      <c r="D624" s="137"/>
      <c r="E624" s="137"/>
      <c r="F624" s="137"/>
      <c r="G624" s="137"/>
      <c r="H624" s="137"/>
      <c r="I624" s="137"/>
      <c r="J624" s="137"/>
      <c r="K624" s="137"/>
      <c r="L624" s="137"/>
      <c r="M624" s="137"/>
      <c r="N624" s="137"/>
      <c r="O624" s="137"/>
      <c r="P624" s="139"/>
      <c r="Q624" s="139"/>
      <c r="R624" s="140"/>
      <c r="S624" s="140"/>
      <c r="T624" s="140"/>
      <c r="U624" s="140"/>
      <c r="V624" s="140"/>
      <c r="W624" s="140"/>
      <c r="X624" s="140"/>
      <c r="Y624" s="140"/>
      <c r="Z624" s="140"/>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row>
    <row r="625" spans="1:52" x14ac:dyDescent="0.35">
      <c r="A625" s="138"/>
      <c r="B625" s="137"/>
      <c r="C625" s="137"/>
      <c r="D625" s="137"/>
      <c r="E625" s="137"/>
      <c r="F625" s="137"/>
      <c r="G625" s="137"/>
      <c r="H625" s="137"/>
      <c r="I625" s="137"/>
      <c r="J625" s="137"/>
      <c r="K625" s="137"/>
      <c r="L625" s="137"/>
      <c r="M625" s="137"/>
      <c r="N625" s="137"/>
      <c r="O625" s="137"/>
      <c r="P625" s="139"/>
      <c r="Q625" s="139"/>
      <c r="R625" s="140"/>
      <c r="S625" s="140"/>
      <c r="T625" s="140"/>
      <c r="U625" s="140"/>
      <c r="V625" s="140"/>
      <c r="W625" s="140"/>
      <c r="X625" s="140"/>
      <c r="Y625" s="140"/>
      <c r="Z625" s="140"/>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row>
    <row r="626" spans="1:52" x14ac:dyDescent="0.35">
      <c r="A626" s="138"/>
      <c r="B626" s="137"/>
      <c r="C626" s="137"/>
      <c r="D626" s="137"/>
      <c r="E626" s="137"/>
      <c r="F626" s="137"/>
      <c r="G626" s="137"/>
      <c r="H626" s="137"/>
      <c r="I626" s="137"/>
      <c r="J626" s="137"/>
      <c r="K626" s="137"/>
      <c r="L626" s="137"/>
      <c r="M626" s="137"/>
      <c r="N626" s="137"/>
      <c r="O626" s="137"/>
      <c r="P626" s="139"/>
      <c r="Q626" s="139"/>
      <c r="R626" s="140"/>
      <c r="S626" s="140"/>
      <c r="T626" s="140"/>
      <c r="U626" s="140"/>
      <c r="V626" s="140"/>
      <c r="W626" s="140"/>
      <c r="X626" s="140"/>
      <c r="Y626" s="140"/>
      <c r="Z626" s="140"/>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row>
    <row r="627" spans="1:52" x14ac:dyDescent="0.35">
      <c r="A627" s="138"/>
      <c r="B627" s="137"/>
      <c r="C627" s="137"/>
      <c r="D627" s="137"/>
      <c r="E627" s="137"/>
      <c r="F627" s="137"/>
      <c r="G627" s="137"/>
      <c r="H627" s="137"/>
      <c r="I627" s="137"/>
      <c r="J627" s="137"/>
      <c r="K627" s="137"/>
      <c r="L627" s="137"/>
      <c r="M627" s="137"/>
      <c r="N627" s="137"/>
      <c r="O627" s="137"/>
      <c r="P627" s="139"/>
      <c r="Q627" s="139"/>
      <c r="R627" s="140"/>
      <c r="S627" s="140"/>
      <c r="T627" s="140"/>
      <c r="U627" s="140"/>
      <c r="V627" s="140"/>
      <c r="W627" s="140"/>
      <c r="X627" s="140"/>
      <c r="Y627" s="140"/>
      <c r="Z627" s="140"/>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row>
    <row r="628" spans="1:52" x14ac:dyDescent="0.35">
      <c r="A628" s="138"/>
      <c r="B628" s="137"/>
      <c r="C628" s="137"/>
      <c r="D628" s="137"/>
      <c r="E628" s="137"/>
      <c r="F628" s="137"/>
      <c r="G628" s="137"/>
      <c r="H628" s="137"/>
      <c r="I628" s="137"/>
      <c r="J628" s="137"/>
      <c r="K628" s="137"/>
      <c r="L628" s="137"/>
      <c r="M628" s="137"/>
      <c r="N628" s="137"/>
      <c r="O628" s="137"/>
      <c r="P628" s="139"/>
      <c r="Q628" s="139"/>
      <c r="R628" s="140"/>
      <c r="S628" s="140"/>
      <c r="T628" s="140"/>
      <c r="U628" s="140"/>
      <c r="V628" s="140"/>
      <c r="W628" s="140"/>
      <c r="X628" s="140"/>
      <c r="Y628" s="140"/>
      <c r="Z628" s="140"/>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row>
    <row r="629" spans="1:52" x14ac:dyDescent="0.35">
      <c r="A629" s="138"/>
      <c r="B629" s="137"/>
      <c r="C629" s="137"/>
      <c r="D629" s="137"/>
      <c r="E629" s="137"/>
      <c r="F629" s="137"/>
      <c r="G629" s="137"/>
      <c r="H629" s="137"/>
      <c r="I629" s="137"/>
      <c r="J629" s="137"/>
      <c r="K629" s="137"/>
      <c r="L629" s="137"/>
      <c r="M629" s="137"/>
      <c r="N629" s="137"/>
      <c r="O629" s="137"/>
      <c r="P629" s="139"/>
      <c r="Q629" s="139"/>
      <c r="R629" s="140"/>
      <c r="S629" s="140"/>
      <c r="T629" s="140"/>
      <c r="U629" s="140"/>
      <c r="V629" s="140"/>
      <c r="W629" s="140"/>
      <c r="X629" s="140"/>
      <c r="Y629" s="140"/>
      <c r="Z629" s="140"/>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row>
    <row r="630" spans="1:52" x14ac:dyDescent="0.35">
      <c r="A630" s="138"/>
      <c r="B630" s="137"/>
      <c r="C630" s="137"/>
      <c r="D630" s="137"/>
      <c r="E630" s="137"/>
      <c r="F630" s="137"/>
      <c r="G630" s="137"/>
      <c r="H630" s="137"/>
      <c r="I630" s="137"/>
      <c r="J630" s="137"/>
      <c r="K630" s="137"/>
      <c r="L630" s="137"/>
      <c r="M630" s="137"/>
      <c r="N630" s="137"/>
      <c r="O630" s="137"/>
      <c r="P630" s="139"/>
      <c r="Q630" s="139"/>
      <c r="R630" s="140"/>
      <c r="S630" s="140"/>
      <c r="T630" s="140"/>
      <c r="U630" s="140"/>
      <c r="V630" s="140"/>
      <c r="W630" s="140"/>
      <c r="X630" s="140"/>
      <c r="Y630" s="140"/>
      <c r="Z630" s="14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row>
    <row r="631" spans="1:52" x14ac:dyDescent="0.35">
      <c r="A631" s="138"/>
      <c r="B631" s="137"/>
      <c r="C631" s="137"/>
      <c r="D631" s="137"/>
      <c r="E631" s="137"/>
      <c r="F631" s="137"/>
      <c r="G631" s="137"/>
      <c r="H631" s="137"/>
      <c r="I631" s="137"/>
      <c r="J631" s="137"/>
      <c r="K631" s="137"/>
      <c r="L631" s="137"/>
      <c r="M631" s="137"/>
      <c r="N631" s="137"/>
      <c r="O631" s="137"/>
      <c r="P631" s="139"/>
      <c r="Q631" s="139"/>
      <c r="R631" s="140"/>
      <c r="S631" s="140"/>
      <c r="T631" s="140"/>
      <c r="U631" s="140"/>
      <c r="V631" s="140"/>
      <c r="W631" s="140"/>
      <c r="X631" s="140"/>
      <c r="Y631" s="140"/>
      <c r="Z631" s="140"/>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row>
    <row r="632" spans="1:52" x14ac:dyDescent="0.35">
      <c r="A632" s="138"/>
      <c r="B632" s="137"/>
      <c r="C632" s="137"/>
      <c r="D632" s="137"/>
      <c r="E632" s="137"/>
      <c r="F632" s="137"/>
      <c r="G632" s="137"/>
      <c r="H632" s="137"/>
      <c r="I632" s="137"/>
      <c r="J632" s="137"/>
      <c r="K632" s="137"/>
      <c r="L632" s="137"/>
      <c r="M632" s="137"/>
      <c r="N632" s="137"/>
      <c r="O632" s="137"/>
      <c r="P632" s="139"/>
      <c r="Q632" s="139"/>
      <c r="R632" s="140"/>
      <c r="S632" s="140"/>
      <c r="T632" s="140"/>
      <c r="U632" s="140"/>
      <c r="V632" s="140"/>
      <c r="W632" s="140"/>
      <c r="X632" s="140"/>
      <c r="Y632" s="140"/>
      <c r="Z632" s="140"/>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row>
    <row r="633" spans="1:52" x14ac:dyDescent="0.35">
      <c r="A633" s="138"/>
      <c r="B633" s="137"/>
      <c r="C633" s="137"/>
      <c r="D633" s="137"/>
      <c r="E633" s="137"/>
      <c r="F633" s="137"/>
      <c r="G633" s="137"/>
      <c r="H633" s="137"/>
      <c r="I633" s="137"/>
      <c r="J633" s="137"/>
      <c r="K633" s="137"/>
      <c r="L633" s="137"/>
      <c r="M633" s="137"/>
      <c r="N633" s="137"/>
      <c r="O633" s="137"/>
      <c r="P633" s="139"/>
      <c r="Q633" s="139"/>
      <c r="R633" s="140"/>
      <c r="S633" s="140"/>
      <c r="T633" s="140"/>
      <c r="U633" s="140"/>
      <c r="V633" s="140"/>
      <c r="W633" s="140"/>
      <c r="X633" s="140"/>
      <c r="Y633" s="140"/>
      <c r="Z633" s="140"/>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row>
    <row r="634" spans="1:52" x14ac:dyDescent="0.35">
      <c r="A634" s="138"/>
      <c r="B634" s="137"/>
      <c r="C634" s="137"/>
      <c r="D634" s="137"/>
      <c r="E634" s="137"/>
      <c r="F634" s="137"/>
      <c r="G634" s="137"/>
      <c r="H634" s="137"/>
      <c r="I634" s="137"/>
      <c r="J634" s="137"/>
      <c r="K634" s="137"/>
      <c r="L634" s="137"/>
      <c r="M634" s="137"/>
      <c r="N634" s="137"/>
      <c r="O634" s="137"/>
      <c r="P634" s="139"/>
      <c r="Q634" s="139"/>
      <c r="R634" s="140"/>
      <c r="S634" s="140"/>
      <c r="T634" s="140"/>
      <c r="U634" s="140"/>
      <c r="V634" s="140"/>
      <c r="W634" s="140"/>
      <c r="X634" s="140"/>
      <c r="Y634" s="140"/>
      <c r="Z634" s="140"/>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row>
    <row r="635" spans="1:52" x14ac:dyDescent="0.35">
      <c r="A635" s="138"/>
      <c r="B635" s="137"/>
      <c r="C635" s="137"/>
      <c r="D635" s="137"/>
      <c r="E635" s="137"/>
      <c r="F635" s="137"/>
      <c r="G635" s="137"/>
      <c r="H635" s="137"/>
      <c r="I635" s="137"/>
      <c r="J635" s="137"/>
      <c r="K635" s="137"/>
      <c r="L635" s="137"/>
      <c r="M635" s="137"/>
      <c r="N635" s="137"/>
      <c r="O635" s="137"/>
      <c r="P635" s="139"/>
      <c r="Q635" s="139"/>
      <c r="R635" s="140"/>
      <c r="S635" s="140"/>
      <c r="T635" s="140"/>
      <c r="U635" s="140"/>
      <c r="V635" s="140"/>
      <c r="W635" s="140"/>
      <c r="X635" s="140"/>
      <c r="Y635" s="140"/>
      <c r="Z635" s="140"/>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row>
    <row r="636" spans="1:52" x14ac:dyDescent="0.35">
      <c r="A636" s="138"/>
      <c r="B636" s="137"/>
      <c r="C636" s="137"/>
      <c r="D636" s="137"/>
      <c r="E636" s="137"/>
      <c r="F636" s="137"/>
      <c r="G636" s="137"/>
      <c r="H636" s="137"/>
      <c r="I636" s="137"/>
      <c r="J636" s="137"/>
      <c r="K636" s="137"/>
      <c r="L636" s="137"/>
      <c r="M636" s="137"/>
      <c r="N636" s="137"/>
      <c r="O636" s="137"/>
      <c r="P636" s="139"/>
      <c r="Q636" s="139"/>
      <c r="R636" s="140"/>
      <c r="S636" s="140"/>
      <c r="T636" s="140"/>
      <c r="U636" s="140"/>
      <c r="V636" s="140"/>
      <c r="W636" s="140"/>
      <c r="X636" s="140"/>
      <c r="Y636" s="140"/>
      <c r="Z636" s="140"/>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row>
    <row r="637" spans="1:52" x14ac:dyDescent="0.35">
      <c r="A637" s="138"/>
      <c r="B637" s="137"/>
      <c r="C637" s="137"/>
      <c r="D637" s="137"/>
      <c r="E637" s="137"/>
      <c r="F637" s="137"/>
      <c r="G637" s="137"/>
      <c r="H637" s="137"/>
      <c r="I637" s="137"/>
      <c r="J637" s="137"/>
      <c r="K637" s="137"/>
      <c r="L637" s="137"/>
      <c r="M637" s="137"/>
      <c r="N637" s="137"/>
      <c r="O637" s="137"/>
      <c r="P637" s="139"/>
      <c r="Q637" s="139"/>
      <c r="R637" s="140"/>
      <c r="S637" s="140"/>
      <c r="T637" s="140"/>
      <c r="U637" s="140"/>
      <c r="V637" s="140"/>
      <c r="W637" s="140"/>
      <c r="X637" s="140"/>
      <c r="Y637" s="140"/>
      <c r="Z637" s="140"/>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row>
    <row r="638" spans="1:52" x14ac:dyDescent="0.35">
      <c r="A638" s="138"/>
      <c r="B638" s="137"/>
      <c r="C638" s="137"/>
      <c r="D638" s="137"/>
      <c r="E638" s="137"/>
      <c r="F638" s="137"/>
      <c r="G638" s="137"/>
      <c r="H638" s="137"/>
      <c r="I638" s="137"/>
      <c r="J638" s="137"/>
      <c r="K638" s="137"/>
      <c r="L638" s="137"/>
      <c r="M638" s="137"/>
      <c r="N638" s="137"/>
      <c r="O638" s="137"/>
      <c r="P638" s="139"/>
      <c r="Q638" s="139"/>
      <c r="R638" s="140"/>
      <c r="S638" s="140"/>
      <c r="T638" s="140"/>
      <c r="U638" s="140"/>
      <c r="V638" s="140"/>
      <c r="W638" s="140"/>
      <c r="X638" s="140"/>
      <c r="Y638" s="140"/>
      <c r="Z638" s="140"/>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row>
    <row r="639" spans="1:52" x14ac:dyDescent="0.35">
      <c r="A639" s="138"/>
      <c r="B639" s="137"/>
      <c r="C639" s="137"/>
      <c r="D639" s="137"/>
      <c r="E639" s="137"/>
      <c r="F639" s="137"/>
      <c r="G639" s="137"/>
      <c r="H639" s="137"/>
      <c r="I639" s="137"/>
      <c r="J639" s="137"/>
      <c r="K639" s="137"/>
      <c r="L639" s="137"/>
      <c r="M639" s="137"/>
      <c r="N639" s="137"/>
      <c r="O639" s="137"/>
      <c r="P639" s="139"/>
      <c r="Q639" s="139"/>
      <c r="R639" s="140"/>
      <c r="S639" s="140"/>
      <c r="T639" s="140"/>
      <c r="U639" s="140"/>
      <c r="V639" s="140"/>
      <c r="W639" s="140"/>
      <c r="X639" s="140"/>
      <c r="Y639" s="140"/>
      <c r="Z639" s="140"/>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row>
    <row r="640" spans="1:52" x14ac:dyDescent="0.35">
      <c r="A640" s="138"/>
      <c r="B640" s="137"/>
      <c r="C640" s="137"/>
      <c r="D640" s="137"/>
      <c r="E640" s="137"/>
      <c r="F640" s="137"/>
      <c r="G640" s="137"/>
      <c r="H640" s="137"/>
      <c r="I640" s="137"/>
      <c r="J640" s="137"/>
      <c r="K640" s="137"/>
      <c r="L640" s="137"/>
      <c r="M640" s="137"/>
      <c r="N640" s="137"/>
      <c r="O640" s="137"/>
      <c r="P640" s="139"/>
      <c r="Q640" s="139"/>
      <c r="R640" s="140"/>
      <c r="S640" s="140"/>
      <c r="T640" s="140"/>
      <c r="U640" s="140"/>
      <c r="V640" s="140"/>
      <c r="W640" s="140"/>
      <c r="X640" s="140"/>
      <c r="Y640" s="140"/>
      <c r="Z640" s="1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row>
    <row r="641" spans="1:52" x14ac:dyDescent="0.35">
      <c r="A641" s="138"/>
      <c r="B641" s="137"/>
      <c r="C641" s="137"/>
      <c r="D641" s="137"/>
      <c r="E641" s="137"/>
      <c r="F641" s="137"/>
      <c r="G641" s="137"/>
      <c r="H641" s="137"/>
      <c r="I641" s="137"/>
      <c r="J641" s="137"/>
      <c r="K641" s="137"/>
      <c r="L641" s="137"/>
      <c r="M641" s="137"/>
      <c r="N641" s="137"/>
      <c r="O641" s="137"/>
      <c r="P641" s="139"/>
      <c r="Q641" s="139"/>
      <c r="R641" s="140"/>
      <c r="S641" s="140"/>
      <c r="T641" s="140"/>
      <c r="U641" s="140"/>
      <c r="V641" s="140"/>
      <c r="W641" s="140"/>
      <c r="X641" s="140"/>
      <c r="Y641" s="140"/>
      <c r="Z641" s="140"/>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row>
    <row r="642" spans="1:52" x14ac:dyDescent="0.35">
      <c r="A642" s="138"/>
      <c r="B642" s="137"/>
      <c r="C642" s="137"/>
      <c r="D642" s="137"/>
      <c r="E642" s="137"/>
      <c r="F642" s="137"/>
      <c r="G642" s="137"/>
      <c r="H642" s="137"/>
      <c r="I642" s="137"/>
      <c r="J642" s="137"/>
      <c r="K642" s="137"/>
      <c r="L642" s="137"/>
      <c r="M642" s="137"/>
      <c r="N642" s="137"/>
      <c r="O642" s="137"/>
      <c r="P642" s="139"/>
      <c r="Q642" s="139"/>
      <c r="R642" s="140"/>
      <c r="S642" s="140"/>
      <c r="T642" s="140"/>
      <c r="U642" s="140"/>
      <c r="V642" s="140"/>
      <c r="W642" s="140"/>
      <c r="X642" s="140"/>
      <c r="Y642" s="140"/>
      <c r="Z642" s="140"/>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row>
    <row r="643" spans="1:52" x14ac:dyDescent="0.35">
      <c r="A643" s="138"/>
      <c r="B643" s="137"/>
      <c r="C643" s="137"/>
      <c r="D643" s="137"/>
      <c r="E643" s="137"/>
      <c r="F643" s="137"/>
      <c r="G643" s="137"/>
      <c r="H643" s="137"/>
      <c r="I643" s="137"/>
      <c r="J643" s="137"/>
      <c r="K643" s="137"/>
      <c r="L643" s="137"/>
      <c r="M643" s="137"/>
      <c r="N643" s="137"/>
      <c r="O643" s="137"/>
      <c r="P643" s="139"/>
      <c r="Q643" s="139"/>
      <c r="R643" s="140"/>
      <c r="S643" s="140"/>
      <c r="T643" s="140"/>
      <c r="U643" s="140"/>
      <c r="V643" s="140"/>
      <c r="W643" s="140"/>
      <c r="X643" s="140"/>
      <c r="Y643" s="140"/>
      <c r="Z643" s="140"/>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row>
    <row r="644" spans="1:52" x14ac:dyDescent="0.35">
      <c r="A644" s="138"/>
      <c r="B644" s="137"/>
      <c r="C644" s="137"/>
      <c r="D644" s="137"/>
      <c r="E644" s="137"/>
      <c r="F644" s="137"/>
      <c r="G644" s="137"/>
      <c r="H644" s="137"/>
      <c r="I644" s="137"/>
      <c r="J644" s="137"/>
      <c r="K644" s="137"/>
      <c r="L644" s="137"/>
      <c r="M644" s="137"/>
      <c r="N644" s="137"/>
      <c r="O644" s="137"/>
      <c r="P644" s="139"/>
      <c r="Q644" s="139"/>
      <c r="R644" s="140"/>
      <c r="S644" s="140"/>
      <c r="T644" s="140"/>
      <c r="U644" s="140"/>
      <c r="V644" s="140"/>
      <c r="W644" s="140"/>
      <c r="X644" s="140"/>
      <c r="Y644" s="140"/>
      <c r="Z644" s="140"/>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row>
    <row r="645" spans="1:52" x14ac:dyDescent="0.35">
      <c r="A645" s="138"/>
      <c r="B645" s="137"/>
      <c r="C645" s="137"/>
      <c r="D645" s="137"/>
      <c r="E645" s="137"/>
      <c r="F645" s="137"/>
      <c r="G645" s="137"/>
      <c r="H645" s="137"/>
      <c r="I645" s="137"/>
      <c r="J645" s="137"/>
      <c r="K645" s="137"/>
      <c r="L645" s="137"/>
      <c r="M645" s="137"/>
      <c r="N645" s="137"/>
      <c r="O645" s="137"/>
      <c r="P645" s="139"/>
      <c r="Q645" s="139"/>
      <c r="R645" s="140"/>
      <c r="S645" s="140"/>
      <c r="T645" s="140"/>
      <c r="U645" s="140"/>
      <c r="V645" s="140"/>
      <c r="W645" s="140"/>
      <c r="X645" s="140"/>
      <c r="Y645" s="140"/>
      <c r="Z645" s="140"/>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row>
    <row r="646" spans="1:52" x14ac:dyDescent="0.35">
      <c r="A646" s="138"/>
      <c r="B646" s="137"/>
      <c r="C646" s="137"/>
      <c r="D646" s="137"/>
      <c r="E646" s="137"/>
      <c r="F646" s="137"/>
      <c r="G646" s="137"/>
      <c r="H646" s="137"/>
      <c r="I646" s="137"/>
      <c r="J646" s="137"/>
      <c r="K646" s="137"/>
      <c r="L646" s="137"/>
      <c r="M646" s="137"/>
      <c r="N646" s="137"/>
      <c r="O646" s="137"/>
      <c r="P646" s="139"/>
      <c r="Q646" s="139"/>
      <c r="R646" s="140"/>
      <c r="S646" s="140"/>
      <c r="T646" s="140"/>
      <c r="U646" s="140"/>
      <c r="V646" s="140"/>
      <c r="W646" s="140"/>
      <c r="X646" s="140"/>
      <c r="Y646" s="140"/>
      <c r="Z646" s="140"/>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row>
    <row r="647" spans="1:52" x14ac:dyDescent="0.35">
      <c r="A647" s="138"/>
      <c r="B647" s="137"/>
      <c r="C647" s="137"/>
      <c r="D647" s="137"/>
      <c r="E647" s="137"/>
      <c r="F647" s="137"/>
      <c r="G647" s="137"/>
      <c r="H647" s="137"/>
      <c r="I647" s="137"/>
      <c r="J647" s="137"/>
      <c r="K647" s="137"/>
      <c r="L647" s="137"/>
      <c r="M647" s="137"/>
      <c r="N647" s="137"/>
      <c r="O647" s="137"/>
      <c r="P647" s="139"/>
      <c r="Q647" s="139"/>
      <c r="R647" s="140"/>
      <c r="S647" s="140"/>
      <c r="T647" s="140"/>
      <c r="U647" s="140"/>
      <c r="V647" s="140"/>
      <c r="W647" s="140"/>
      <c r="X647" s="140"/>
      <c r="Y647" s="140"/>
      <c r="Z647" s="140"/>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row>
    <row r="648" spans="1:52" x14ac:dyDescent="0.35">
      <c r="A648" s="138"/>
      <c r="B648" s="137"/>
      <c r="C648" s="137"/>
      <c r="D648" s="137"/>
      <c r="E648" s="137"/>
      <c r="F648" s="137"/>
      <c r="G648" s="137"/>
      <c r="H648" s="137"/>
      <c r="I648" s="137"/>
      <c r="J648" s="137"/>
      <c r="K648" s="137"/>
      <c r="L648" s="137"/>
      <c r="M648" s="137"/>
      <c r="N648" s="137"/>
      <c r="O648" s="137"/>
      <c r="P648" s="139"/>
      <c r="Q648" s="139"/>
      <c r="R648" s="140"/>
      <c r="S648" s="140"/>
      <c r="T648" s="140"/>
      <c r="U648" s="140"/>
      <c r="V648" s="140"/>
      <c r="W648" s="140"/>
      <c r="X648" s="140"/>
      <c r="Y648" s="140"/>
      <c r="Z648" s="140"/>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row>
    <row r="649" spans="1:52" x14ac:dyDescent="0.35">
      <c r="A649" s="138"/>
      <c r="B649" s="137"/>
      <c r="C649" s="137"/>
      <c r="D649" s="137"/>
      <c r="E649" s="137"/>
      <c r="F649" s="137"/>
      <c r="G649" s="137"/>
      <c r="H649" s="137"/>
      <c r="I649" s="137"/>
      <c r="J649" s="137"/>
      <c r="K649" s="137"/>
      <c r="L649" s="137"/>
      <c r="M649" s="137"/>
      <c r="N649" s="137"/>
      <c r="O649" s="137"/>
      <c r="P649" s="139"/>
      <c r="Q649" s="139"/>
      <c r="R649" s="140"/>
      <c r="S649" s="140"/>
      <c r="T649" s="140"/>
      <c r="U649" s="140"/>
      <c r="V649" s="140"/>
      <c r="W649" s="140"/>
      <c r="X649" s="140"/>
      <c r="Y649" s="140"/>
      <c r="Z649" s="140"/>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row>
    <row r="650" spans="1:52" x14ac:dyDescent="0.35">
      <c r="A650" s="138"/>
      <c r="B650" s="137"/>
      <c r="C650" s="137"/>
      <c r="D650" s="137"/>
      <c r="E650" s="137"/>
      <c r="F650" s="137"/>
      <c r="G650" s="137"/>
      <c r="H650" s="137"/>
      <c r="I650" s="137"/>
      <c r="J650" s="137"/>
      <c r="K650" s="137"/>
      <c r="L650" s="137"/>
      <c r="M650" s="137"/>
      <c r="N650" s="137"/>
      <c r="O650" s="137"/>
      <c r="P650" s="139"/>
      <c r="Q650" s="139"/>
      <c r="R650" s="140"/>
      <c r="S650" s="140"/>
      <c r="T650" s="140"/>
      <c r="U650" s="140"/>
      <c r="V650" s="140"/>
      <c r="W650" s="140"/>
      <c r="X650" s="140"/>
      <c r="Y650" s="140"/>
      <c r="Z650" s="14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row>
    <row r="651" spans="1:52" x14ac:dyDescent="0.35">
      <c r="A651" s="138"/>
      <c r="B651" s="137"/>
      <c r="C651" s="137"/>
      <c r="D651" s="137"/>
      <c r="E651" s="137"/>
      <c r="F651" s="137"/>
      <c r="G651" s="137"/>
      <c r="H651" s="137"/>
      <c r="I651" s="137"/>
      <c r="J651" s="137"/>
      <c r="K651" s="137"/>
      <c r="L651" s="137"/>
      <c r="M651" s="137"/>
      <c r="N651" s="137"/>
      <c r="O651" s="137"/>
      <c r="P651" s="139"/>
      <c r="Q651" s="139"/>
      <c r="R651" s="140"/>
      <c r="S651" s="140"/>
      <c r="T651" s="140"/>
      <c r="U651" s="140"/>
      <c r="V651" s="140"/>
      <c r="W651" s="140"/>
      <c r="X651" s="140"/>
      <c r="Y651" s="140"/>
      <c r="Z651" s="140"/>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row>
    <row r="652" spans="1:52" x14ac:dyDescent="0.35">
      <c r="A652" s="138"/>
      <c r="B652" s="137"/>
      <c r="C652" s="137"/>
      <c r="D652" s="137"/>
      <c r="E652" s="137"/>
      <c r="F652" s="137"/>
      <c r="G652" s="137"/>
      <c r="H652" s="137"/>
      <c r="I652" s="137"/>
      <c r="J652" s="137"/>
      <c r="K652" s="137"/>
      <c r="L652" s="137"/>
      <c r="M652" s="137"/>
      <c r="N652" s="137"/>
      <c r="O652" s="137"/>
      <c r="P652" s="139"/>
      <c r="Q652" s="139"/>
      <c r="R652" s="140"/>
      <c r="S652" s="140"/>
      <c r="T652" s="140"/>
      <c r="U652" s="140"/>
      <c r="V652" s="140"/>
      <c r="W652" s="140"/>
      <c r="X652" s="140"/>
      <c r="Y652" s="140"/>
      <c r="Z652" s="140"/>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row>
    <row r="653" spans="1:52" x14ac:dyDescent="0.35">
      <c r="A653" s="138"/>
      <c r="B653" s="137"/>
      <c r="C653" s="137"/>
      <c r="D653" s="137"/>
      <c r="E653" s="137"/>
      <c r="F653" s="137"/>
      <c r="G653" s="137"/>
      <c r="H653" s="137"/>
      <c r="I653" s="137"/>
      <c r="J653" s="137"/>
      <c r="K653" s="137"/>
      <c r="L653" s="137"/>
      <c r="M653" s="137"/>
      <c r="N653" s="137"/>
      <c r="O653" s="137"/>
      <c r="P653" s="139"/>
      <c r="Q653" s="139"/>
      <c r="R653" s="140"/>
      <c r="S653" s="140"/>
      <c r="T653" s="140"/>
      <c r="U653" s="140"/>
      <c r="V653" s="140"/>
      <c r="W653" s="140"/>
      <c r="X653" s="140"/>
      <c r="Y653" s="140"/>
      <c r="Z653" s="140"/>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row>
    <row r="654" spans="1:52" x14ac:dyDescent="0.35">
      <c r="A654" s="138"/>
      <c r="B654" s="137"/>
      <c r="C654" s="137"/>
      <c r="D654" s="137"/>
      <c r="E654" s="137"/>
      <c r="F654" s="137"/>
      <c r="G654" s="137"/>
      <c r="H654" s="137"/>
      <c r="I654" s="137"/>
      <c r="J654" s="137"/>
      <c r="K654" s="137"/>
      <c r="L654" s="137"/>
      <c r="M654" s="137"/>
      <c r="N654" s="137"/>
      <c r="O654" s="137"/>
      <c r="P654" s="139"/>
      <c r="Q654" s="139"/>
      <c r="R654" s="140"/>
      <c r="S654" s="140"/>
      <c r="T654" s="140"/>
      <c r="U654" s="140"/>
      <c r="V654" s="140"/>
      <c r="W654" s="140"/>
      <c r="X654" s="140"/>
      <c r="Y654" s="140"/>
      <c r="Z654" s="140"/>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row>
    <row r="655" spans="1:52" x14ac:dyDescent="0.35">
      <c r="A655" s="138"/>
      <c r="B655" s="137"/>
      <c r="C655" s="137"/>
      <c r="D655" s="137"/>
      <c r="E655" s="137"/>
      <c r="F655" s="137"/>
      <c r="G655" s="137"/>
      <c r="H655" s="137"/>
      <c r="I655" s="137"/>
      <c r="J655" s="137"/>
      <c r="K655" s="137"/>
      <c r="L655" s="137"/>
      <c r="M655" s="137"/>
      <c r="N655" s="137"/>
      <c r="O655" s="137"/>
      <c r="P655" s="139"/>
      <c r="Q655" s="139"/>
      <c r="R655" s="140"/>
      <c r="S655" s="140"/>
      <c r="T655" s="140"/>
      <c r="U655" s="140"/>
      <c r="V655" s="140"/>
      <c r="W655" s="140"/>
      <c r="X655" s="140"/>
      <c r="Y655" s="140"/>
      <c r="Z655" s="140"/>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row>
    <row r="656" spans="1:52" x14ac:dyDescent="0.35">
      <c r="A656" s="138"/>
      <c r="B656" s="137"/>
      <c r="C656" s="137"/>
      <c r="D656" s="137"/>
      <c r="E656" s="137"/>
      <c r="F656" s="137"/>
      <c r="G656" s="137"/>
      <c r="H656" s="137"/>
      <c r="I656" s="137"/>
      <c r="J656" s="137"/>
      <c r="K656" s="137"/>
      <c r="L656" s="137"/>
      <c r="M656" s="137"/>
      <c r="N656" s="137"/>
      <c r="O656" s="137"/>
      <c r="P656" s="139"/>
      <c r="Q656" s="139"/>
      <c r="R656" s="140"/>
      <c r="S656" s="140"/>
      <c r="T656" s="140"/>
      <c r="U656" s="140"/>
      <c r="V656" s="140"/>
      <c r="W656" s="140"/>
      <c r="X656" s="140"/>
      <c r="Y656" s="140"/>
      <c r="Z656" s="140"/>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row>
    <row r="657" spans="1:52" x14ac:dyDescent="0.35">
      <c r="A657" s="138"/>
      <c r="B657" s="137"/>
      <c r="C657" s="137"/>
      <c r="D657" s="137"/>
      <c r="E657" s="137"/>
      <c r="F657" s="137"/>
      <c r="G657" s="137"/>
      <c r="H657" s="137"/>
      <c r="I657" s="137"/>
      <c r="J657" s="137"/>
      <c r="K657" s="137"/>
      <c r="L657" s="137"/>
      <c r="M657" s="137"/>
      <c r="N657" s="137"/>
      <c r="O657" s="137"/>
      <c r="P657" s="139"/>
      <c r="Q657" s="139"/>
      <c r="R657" s="140"/>
      <c r="S657" s="140"/>
      <c r="T657" s="140"/>
      <c r="U657" s="140"/>
      <c r="V657" s="140"/>
      <c r="W657" s="140"/>
      <c r="X657" s="140"/>
      <c r="Y657" s="140"/>
      <c r="Z657" s="140"/>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row>
    <row r="658" spans="1:52" x14ac:dyDescent="0.35">
      <c r="A658" s="138"/>
      <c r="B658" s="137"/>
      <c r="C658" s="137"/>
      <c r="D658" s="137"/>
      <c r="E658" s="137"/>
      <c r="F658" s="137"/>
      <c r="G658" s="137"/>
      <c r="H658" s="137"/>
      <c r="I658" s="137"/>
      <c r="J658" s="137"/>
      <c r="K658" s="137"/>
      <c r="L658" s="137"/>
      <c r="M658" s="137"/>
      <c r="N658" s="137"/>
      <c r="O658" s="137"/>
      <c r="P658" s="139"/>
      <c r="Q658" s="139"/>
      <c r="R658" s="140"/>
      <c r="S658" s="140"/>
      <c r="T658" s="140"/>
      <c r="U658" s="140"/>
      <c r="V658" s="140"/>
      <c r="W658" s="140"/>
      <c r="X658" s="140"/>
      <c r="Y658" s="140"/>
      <c r="Z658" s="140"/>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row>
    <row r="659" spans="1:52" x14ac:dyDescent="0.35">
      <c r="A659" s="138"/>
      <c r="B659" s="137"/>
      <c r="C659" s="137"/>
      <c r="D659" s="137"/>
      <c r="E659" s="137"/>
      <c r="F659" s="137"/>
      <c r="G659" s="137"/>
      <c r="H659" s="137"/>
      <c r="I659" s="137"/>
      <c r="J659" s="137"/>
      <c r="K659" s="137"/>
      <c r="L659" s="137"/>
      <c r="M659" s="137"/>
      <c r="N659" s="137"/>
      <c r="O659" s="137"/>
      <c r="P659" s="139"/>
      <c r="Q659" s="139"/>
      <c r="R659" s="140"/>
      <c r="S659" s="140"/>
      <c r="T659" s="140"/>
      <c r="U659" s="140"/>
      <c r="V659" s="140"/>
      <c r="W659" s="140"/>
      <c r="X659" s="140"/>
      <c r="Y659" s="140"/>
      <c r="Z659" s="140"/>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row>
    <row r="660" spans="1:52" x14ac:dyDescent="0.35">
      <c r="A660" s="138"/>
      <c r="B660" s="137"/>
      <c r="C660" s="137"/>
      <c r="D660" s="137"/>
      <c r="E660" s="137"/>
      <c r="F660" s="137"/>
      <c r="G660" s="137"/>
      <c r="H660" s="137"/>
      <c r="I660" s="137"/>
      <c r="J660" s="137"/>
      <c r="K660" s="137"/>
      <c r="L660" s="137"/>
      <c r="M660" s="137"/>
      <c r="N660" s="137"/>
      <c r="O660" s="137"/>
      <c r="P660" s="139"/>
      <c r="Q660" s="139"/>
      <c r="R660" s="140"/>
      <c r="S660" s="140"/>
      <c r="T660" s="140"/>
      <c r="U660" s="140"/>
      <c r="V660" s="140"/>
      <c r="W660" s="140"/>
      <c r="X660" s="140"/>
      <c r="Y660" s="140"/>
      <c r="Z660" s="14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row>
    <row r="661" spans="1:52" x14ac:dyDescent="0.35">
      <c r="A661" s="138"/>
      <c r="B661" s="137"/>
      <c r="C661" s="137"/>
      <c r="D661" s="137"/>
      <c r="E661" s="137"/>
      <c r="F661" s="137"/>
      <c r="G661" s="137"/>
      <c r="H661" s="137"/>
      <c r="I661" s="137"/>
      <c r="J661" s="137"/>
      <c r="K661" s="137"/>
      <c r="L661" s="137"/>
      <c r="M661" s="137"/>
      <c r="N661" s="137"/>
      <c r="O661" s="137"/>
      <c r="P661" s="139"/>
      <c r="Q661" s="139"/>
      <c r="R661" s="140"/>
      <c r="S661" s="140"/>
      <c r="T661" s="140"/>
      <c r="U661" s="140"/>
      <c r="V661" s="140"/>
      <c r="W661" s="140"/>
      <c r="X661" s="140"/>
      <c r="Y661" s="140"/>
      <c r="Z661" s="140"/>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row>
    <row r="662" spans="1:52" x14ac:dyDescent="0.35">
      <c r="A662" s="138"/>
      <c r="B662" s="137"/>
      <c r="C662" s="137"/>
      <c r="D662" s="137"/>
      <c r="E662" s="137"/>
      <c r="F662" s="137"/>
      <c r="G662" s="137"/>
      <c r="H662" s="137"/>
      <c r="I662" s="137"/>
      <c r="J662" s="137"/>
      <c r="K662" s="137"/>
      <c r="L662" s="137"/>
      <c r="M662" s="137"/>
      <c r="N662" s="137"/>
      <c r="O662" s="137"/>
      <c r="P662" s="139"/>
      <c r="Q662" s="139"/>
      <c r="R662" s="140"/>
      <c r="S662" s="140"/>
      <c r="T662" s="140"/>
      <c r="U662" s="140"/>
      <c r="V662" s="140"/>
      <c r="W662" s="140"/>
      <c r="X662" s="140"/>
      <c r="Y662" s="140"/>
      <c r="Z662" s="140"/>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row>
    <row r="663" spans="1:52" x14ac:dyDescent="0.35">
      <c r="A663" s="138"/>
      <c r="B663" s="137"/>
      <c r="C663" s="137"/>
      <c r="D663" s="137"/>
      <c r="E663" s="137"/>
      <c r="F663" s="137"/>
      <c r="G663" s="137"/>
      <c r="H663" s="137"/>
      <c r="I663" s="137"/>
      <c r="J663" s="137"/>
      <c r="K663" s="137"/>
      <c r="L663" s="137"/>
      <c r="M663" s="137"/>
      <c r="N663" s="137"/>
      <c r="O663" s="137"/>
      <c r="P663" s="139"/>
      <c r="Q663" s="139"/>
      <c r="R663" s="140"/>
      <c r="S663" s="140"/>
      <c r="T663" s="140"/>
      <c r="U663" s="140"/>
      <c r="V663" s="140"/>
      <c r="W663" s="140"/>
      <c r="X663" s="140"/>
      <c r="Y663" s="140"/>
      <c r="Z663" s="140"/>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row>
    <row r="664" spans="1:52" x14ac:dyDescent="0.35">
      <c r="A664" s="138"/>
      <c r="B664" s="137"/>
      <c r="C664" s="137"/>
      <c r="D664" s="137"/>
      <c r="E664" s="137"/>
      <c r="F664" s="137"/>
      <c r="G664" s="137"/>
      <c r="H664" s="137"/>
      <c r="I664" s="137"/>
      <c r="J664" s="137"/>
      <c r="K664" s="137"/>
      <c r="L664" s="137"/>
      <c r="M664" s="137"/>
      <c r="N664" s="137"/>
      <c r="O664" s="137"/>
      <c r="P664" s="139"/>
      <c r="Q664" s="139"/>
      <c r="R664" s="140"/>
      <c r="S664" s="140"/>
      <c r="T664" s="140"/>
      <c r="U664" s="140"/>
      <c r="V664" s="140"/>
      <c r="W664" s="140"/>
      <c r="X664" s="140"/>
      <c r="Y664" s="140"/>
      <c r="Z664" s="140"/>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row>
    <row r="665" spans="1:52" x14ac:dyDescent="0.35">
      <c r="A665" s="138"/>
      <c r="B665" s="137"/>
      <c r="C665" s="137"/>
      <c r="D665" s="137"/>
      <c r="E665" s="137"/>
      <c r="F665" s="137"/>
      <c r="G665" s="137"/>
      <c r="H665" s="137"/>
      <c r="I665" s="137"/>
      <c r="J665" s="137"/>
      <c r="K665" s="137"/>
      <c r="L665" s="137"/>
      <c r="M665" s="137"/>
      <c r="N665" s="137"/>
      <c r="O665" s="137"/>
      <c r="P665" s="139"/>
      <c r="Q665" s="139"/>
      <c r="R665" s="140"/>
      <c r="S665" s="140"/>
      <c r="T665" s="140"/>
      <c r="U665" s="140"/>
      <c r="V665" s="140"/>
      <c r="W665" s="140"/>
      <c r="X665" s="140"/>
      <c r="Y665" s="140"/>
      <c r="Z665" s="140"/>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row>
    <row r="666" spans="1:52" x14ac:dyDescent="0.35">
      <c r="A666" s="138"/>
      <c r="B666" s="137"/>
      <c r="C666" s="137"/>
      <c r="D666" s="137"/>
      <c r="E666" s="137"/>
      <c r="F666" s="137"/>
      <c r="G666" s="137"/>
      <c r="H666" s="137"/>
      <c r="I666" s="137"/>
      <c r="J666" s="137"/>
      <c r="K666" s="137"/>
      <c r="L666" s="137"/>
      <c r="M666" s="137"/>
      <c r="N666" s="137"/>
      <c r="O666" s="137"/>
      <c r="P666" s="139"/>
      <c r="Q666" s="139"/>
      <c r="R666" s="140"/>
      <c r="S666" s="140"/>
      <c r="T666" s="140"/>
      <c r="U666" s="140"/>
      <c r="V666" s="140"/>
      <c r="W666" s="140"/>
      <c r="X666" s="140"/>
      <c r="Y666" s="140"/>
      <c r="Z666" s="140"/>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row>
    <row r="667" spans="1:52" x14ac:dyDescent="0.35">
      <c r="A667" s="138"/>
      <c r="B667" s="137"/>
      <c r="C667" s="137"/>
      <c r="D667" s="137"/>
      <c r="E667" s="137"/>
      <c r="F667" s="137"/>
      <c r="G667" s="137"/>
      <c r="H667" s="137"/>
      <c r="I667" s="137"/>
      <c r="J667" s="137"/>
      <c r="K667" s="137"/>
      <c r="L667" s="137"/>
      <c r="M667" s="137"/>
      <c r="N667" s="137"/>
      <c r="O667" s="137"/>
      <c r="P667" s="139"/>
      <c r="Q667" s="139"/>
      <c r="R667" s="140"/>
      <c r="S667" s="140"/>
      <c r="T667" s="140"/>
      <c r="U667" s="140"/>
      <c r="V667" s="140"/>
      <c r="W667" s="140"/>
      <c r="X667" s="140"/>
      <c r="Y667" s="140"/>
      <c r="Z667" s="140"/>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row>
    <row r="668" spans="1:52" x14ac:dyDescent="0.35">
      <c r="A668" s="138"/>
      <c r="B668" s="137"/>
      <c r="C668" s="137"/>
      <c r="D668" s="137"/>
      <c r="E668" s="137"/>
      <c r="F668" s="137"/>
      <c r="G668" s="137"/>
      <c r="H668" s="137"/>
      <c r="I668" s="137"/>
      <c r="J668" s="137"/>
      <c r="K668" s="137"/>
      <c r="L668" s="137"/>
      <c r="M668" s="137"/>
      <c r="N668" s="137"/>
      <c r="O668" s="137"/>
      <c r="P668" s="139"/>
      <c r="Q668" s="139"/>
      <c r="R668" s="140"/>
      <c r="S668" s="140"/>
      <c r="T668" s="140"/>
      <c r="U668" s="140"/>
      <c r="V668" s="140"/>
      <c r="W668" s="140"/>
      <c r="X668" s="140"/>
      <c r="Y668" s="140"/>
      <c r="Z668" s="140"/>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row>
    <row r="669" spans="1:52" x14ac:dyDescent="0.35">
      <c r="A669" s="138"/>
      <c r="B669" s="137"/>
      <c r="C669" s="137"/>
      <c r="D669" s="137"/>
      <c r="E669" s="137"/>
      <c r="F669" s="137"/>
      <c r="G669" s="137"/>
      <c r="H669" s="137"/>
      <c r="I669" s="137"/>
      <c r="J669" s="137"/>
      <c r="K669" s="137"/>
      <c r="L669" s="137"/>
      <c r="M669" s="137"/>
      <c r="N669" s="137"/>
      <c r="O669" s="137"/>
      <c r="P669" s="139"/>
      <c r="Q669" s="139"/>
      <c r="R669" s="140"/>
      <c r="S669" s="140"/>
      <c r="T669" s="140"/>
      <c r="U669" s="140"/>
      <c r="V669" s="140"/>
      <c r="W669" s="140"/>
      <c r="X669" s="140"/>
      <c r="Y669" s="140"/>
      <c r="Z669" s="140"/>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row>
    <row r="670" spans="1:52" x14ac:dyDescent="0.35">
      <c r="A670" s="138"/>
      <c r="B670" s="137"/>
      <c r="C670" s="137"/>
      <c r="D670" s="137"/>
      <c r="E670" s="137"/>
      <c r="F670" s="137"/>
      <c r="G670" s="137"/>
      <c r="H670" s="137"/>
      <c r="I670" s="137"/>
      <c r="J670" s="137"/>
      <c r="K670" s="137"/>
      <c r="L670" s="137"/>
      <c r="M670" s="137"/>
      <c r="N670" s="137"/>
      <c r="O670" s="137"/>
      <c r="P670" s="139"/>
      <c r="Q670" s="139"/>
      <c r="R670" s="140"/>
      <c r="S670" s="140"/>
      <c r="T670" s="140"/>
      <c r="U670" s="140"/>
      <c r="V670" s="140"/>
      <c r="W670" s="140"/>
      <c r="X670" s="140"/>
      <c r="Y670" s="140"/>
      <c r="Z670" s="14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row>
    <row r="671" spans="1:52" x14ac:dyDescent="0.35">
      <c r="A671" s="138"/>
      <c r="B671" s="137"/>
      <c r="C671" s="137"/>
      <c r="D671" s="137"/>
      <c r="E671" s="137"/>
      <c r="F671" s="137"/>
      <c r="G671" s="137"/>
      <c r="H671" s="137"/>
      <c r="I671" s="137"/>
      <c r="J671" s="137"/>
      <c r="K671" s="137"/>
      <c r="L671" s="137"/>
      <c r="M671" s="137"/>
      <c r="N671" s="137"/>
      <c r="O671" s="137"/>
      <c r="P671" s="139"/>
      <c r="Q671" s="139"/>
      <c r="R671" s="140"/>
      <c r="S671" s="140"/>
      <c r="T671" s="140"/>
      <c r="U671" s="140"/>
      <c r="V671" s="140"/>
      <c r="W671" s="140"/>
      <c r="X671" s="140"/>
      <c r="Y671" s="140"/>
      <c r="Z671" s="140"/>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row>
    <row r="672" spans="1:52" x14ac:dyDescent="0.35">
      <c r="A672" s="138"/>
      <c r="B672" s="137"/>
      <c r="C672" s="137"/>
      <c r="D672" s="137"/>
      <c r="E672" s="137"/>
      <c r="F672" s="137"/>
      <c r="G672" s="137"/>
      <c r="H672" s="137"/>
      <c r="I672" s="137"/>
      <c r="J672" s="137"/>
      <c r="K672" s="137"/>
      <c r="L672" s="137"/>
      <c r="M672" s="137"/>
      <c r="N672" s="137"/>
      <c r="O672" s="137"/>
      <c r="P672" s="139"/>
      <c r="Q672" s="139"/>
      <c r="R672" s="140"/>
      <c r="S672" s="140"/>
      <c r="T672" s="140"/>
      <c r="U672" s="140"/>
      <c r="V672" s="140"/>
      <c r="W672" s="140"/>
      <c r="X672" s="140"/>
      <c r="Y672" s="140"/>
      <c r="Z672" s="140"/>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row>
    <row r="673" spans="1:52" x14ac:dyDescent="0.35">
      <c r="A673" s="138"/>
      <c r="B673" s="137"/>
      <c r="C673" s="137"/>
      <c r="D673" s="137"/>
      <c r="E673" s="137"/>
      <c r="F673" s="137"/>
      <c r="G673" s="137"/>
      <c r="H673" s="137"/>
      <c r="I673" s="137"/>
      <c r="J673" s="137"/>
      <c r="K673" s="137"/>
      <c r="L673" s="137"/>
      <c r="M673" s="137"/>
      <c r="N673" s="137"/>
      <c r="O673" s="137"/>
      <c r="P673" s="139"/>
      <c r="Q673" s="139"/>
      <c r="R673" s="140"/>
      <c r="S673" s="140"/>
      <c r="T673" s="140"/>
      <c r="U673" s="140"/>
      <c r="V673" s="140"/>
      <c r="W673" s="140"/>
      <c r="X673" s="140"/>
      <c r="Y673" s="140"/>
      <c r="Z673" s="140"/>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row>
    <row r="674" spans="1:52" x14ac:dyDescent="0.35">
      <c r="A674" s="138"/>
      <c r="B674" s="137"/>
      <c r="C674" s="137"/>
      <c r="D674" s="137"/>
      <c r="E674" s="137"/>
      <c r="F674" s="137"/>
      <c r="G674" s="137"/>
      <c r="H674" s="137"/>
      <c r="I674" s="137"/>
      <c r="J674" s="137"/>
      <c r="K674" s="137"/>
      <c r="L674" s="137"/>
      <c r="M674" s="137"/>
      <c r="N674" s="137"/>
      <c r="O674" s="137"/>
      <c r="P674" s="139"/>
      <c r="Q674" s="139"/>
      <c r="R674" s="140"/>
      <c r="S674" s="140"/>
      <c r="T674" s="140"/>
      <c r="U674" s="140"/>
      <c r="V674" s="140"/>
      <c r="W674" s="140"/>
      <c r="X674" s="140"/>
      <c r="Y674" s="140"/>
      <c r="Z674" s="140"/>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row>
    <row r="675" spans="1:52" x14ac:dyDescent="0.35">
      <c r="A675" s="138"/>
      <c r="B675" s="137"/>
      <c r="C675" s="137"/>
      <c r="D675" s="137"/>
      <c r="E675" s="137"/>
      <c r="F675" s="137"/>
      <c r="G675" s="137"/>
      <c r="H675" s="137"/>
      <c r="I675" s="137"/>
      <c r="J675" s="137"/>
      <c r="K675" s="137"/>
      <c r="L675" s="137"/>
      <c r="M675" s="137"/>
      <c r="N675" s="137"/>
      <c r="O675" s="137"/>
      <c r="P675" s="139"/>
      <c r="Q675" s="139"/>
      <c r="R675" s="140"/>
      <c r="S675" s="140"/>
      <c r="T675" s="140"/>
      <c r="U675" s="140"/>
      <c r="V675" s="140"/>
      <c r="W675" s="140"/>
      <c r="X675" s="140"/>
      <c r="Y675" s="140"/>
      <c r="Z675" s="140"/>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row>
    <row r="676" spans="1:52" x14ac:dyDescent="0.35">
      <c r="A676" s="138"/>
      <c r="B676" s="137"/>
      <c r="C676" s="137"/>
      <c r="D676" s="137"/>
      <c r="E676" s="137"/>
      <c r="F676" s="137"/>
      <c r="G676" s="137"/>
      <c r="H676" s="137"/>
      <c r="I676" s="137"/>
      <c r="J676" s="137"/>
      <c r="K676" s="137"/>
      <c r="L676" s="137"/>
      <c r="M676" s="137"/>
      <c r="N676" s="137"/>
      <c r="O676" s="137"/>
      <c r="P676" s="139"/>
      <c r="Q676" s="139"/>
      <c r="R676" s="140"/>
      <c r="S676" s="140"/>
      <c r="T676" s="140"/>
      <c r="U676" s="140"/>
      <c r="V676" s="140"/>
      <c r="W676" s="140"/>
      <c r="X676" s="140"/>
      <c r="Y676" s="140"/>
      <c r="Z676" s="140"/>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row>
    <row r="677" spans="1:52" x14ac:dyDescent="0.35">
      <c r="A677" s="138"/>
      <c r="B677" s="137"/>
      <c r="C677" s="137"/>
      <c r="D677" s="137"/>
      <c r="E677" s="137"/>
      <c r="F677" s="137"/>
      <c r="G677" s="137"/>
      <c r="H677" s="137"/>
      <c r="I677" s="137"/>
      <c r="J677" s="137"/>
      <c r="K677" s="137"/>
      <c r="L677" s="137"/>
      <c r="M677" s="137"/>
      <c r="N677" s="137"/>
      <c r="O677" s="137"/>
      <c r="P677" s="139"/>
      <c r="Q677" s="139"/>
      <c r="R677" s="140"/>
      <c r="S677" s="140"/>
      <c r="T677" s="140"/>
      <c r="U677" s="140"/>
      <c r="V677" s="140"/>
      <c r="W677" s="140"/>
      <c r="X677" s="140"/>
      <c r="Y677" s="140"/>
      <c r="Z677" s="140"/>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row>
    <row r="678" spans="1:52" x14ac:dyDescent="0.35">
      <c r="A678" s="138"/>
      <c r="B678" s="137"/>
      <c r="C678" s="137"/>
      <c r="D678" s="137"/>
      <c r="E678" s="137"/>
      <c r="F678" s="137"/>
      <c r="G678" s="137"/>
      <c r="H678" s="137"/>
      <c r="I678" s="137"/>
      <c r="J678" s="137"/>
      <c r="K678" s="137"/>
      <c r="L678" s="137"/>
      <c r="M678" s="137"/>
      <c r="N678" s="137"/>
      <c r="O678" s="137"/>
      <c r="P678" s="139"/>
      <c r="Q678" s="139"/>
      <c r="R678" s="140"/>
      <c r="S678" s="140"/>
      <c r="T678" s="140"/>
      <c r="U678" s="140"/>
      <c r="V678" s="140"/>
      <c r="W678" s="140"/>
      <c r="X678" s="140"/>
      <c r="Y678" s="140"/>
      <c r="Z678" s="140"/>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row>
    <row r="679" spans="1:52" x14ac:dyDescent="0.35">
      <c r="A679" s="138"/>
      <c r="B679" s="137"/>
      <c r="C679" s="137"/>
      <c r="D679" s="137"/>
      <c r="E679" s="137"/>
      <c r="F679" s="137"/>
      <c r="G679" s="137"/>
      <c r="H679" s="137"/>
      <c r="I679" s="137"/>
      <c r="J679" s="137"/>
      <c r="K679" s="137"/>
      <c r="L679" s="137"/>
      <c r="M679" s="137"/>
      <c r="N679" s="137"/>
      <c r="O679" s="137"/>
      <c r="P679" s="139"/>
      <c r="Q679" s="139"/>
      <c r="R679" s="140"/>
      <c r="S679" s="140"/>
      <c r="T679" s="140"/>
      <c r="U679" s="140"/>
      <c r="V679" s="140"/>
      <c r="W679" s="140"/>
      <c r="X679" s="140"/>
      <c r="Y679" s="140"/>
      <c r="Z679" s="140"/>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row>
    <row r="680" spans="1:52" x14ac:dyDescent="0.35">
      <c r="A680" s="138"/>
      <c r="B680" s="137"/>
      <c r="C680" s="137"/>
      <c r="D680" s="137"/>
      <c r="E680" s="137"/>
      <c r="F680" s="137"/>
      <c r="G680" s="137"/>
      <c r="H680" s="137"/>
      <c r="I680" s="137"/>
      <c r="J680" s="137"/>
      <c r="K680" s="137"/>
      <c r="L680" s="137"/>
      <c r="M680" s="137"/>
      <c r="N680" s="137"/>
      <c r="O680" s="137"/>
      <c r="P680" s="139"/>
      <c r="Q680" s="139"/>
      <c r="R680" s="140"/>
      <c r="S680" s="140"/>
      <c r="T680" s="140"/>
      <c r="U680" s="140"/>
      <c r="V680" s="140"/>
      <c r="W680" s="140"/>
      <c r="X680" s="140"/>
      <c r="Y680" s="140"/>
      <c r="Z680" s="14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row>
    <row r="681" spans="1:52" x14ac:dyDescent="0.35">
      <c r="A681" s="138"/>
      <c r="B681" s="137"/>
      <c r="C681" s="137"/>
      <c r="D681" s="137"/>
      <c r="E681" s="137"/>
      <c r="F681" s="137"/>
      <c r="G681" s="137"/>
      <c r="H681" s="137"/>
      <c r="I681" s="137"/>
      <c r="J681" s="137"/>
      <c r="K681" s="137"/>
      <c r="L681" s="137"/>
      <c r="M681" s="137"/>
      <c r="N681" s="137"/>
      <c r="O681" s="137"/>
      <c r="P681" s="139"/>
      <c r="Q681" s="139"/>
      <c r="R681" s="140"/>
      <c r="S681" s="140"/>
      <c r="T681" s="140"/>
      <c r="U681" s="140"/>
      <c r="V681" s="140"/>
      <c r="W681" s="140"/>
      <c r="X681" s="140"/>
      <c r="Y681" s="140"/>
      <c r="Z681" s="140"/>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row>
    <row r="682" spans="1:52" x14ac:dyDescent="0.35">
      <c r="A682" s="138"/>
      <c r="B682" s="137"/>
      <c r="C682" s="137"/>
      <c r="D682" s="137"/>
      <c r="E682" s="137"/>
      <c r="F682" s="137"/>
      <c r="G682" s="137"/>
      <c r="H682" s="137"/>
      <c r="I682" s="137"/>
      <c r="J682" s="137"/>
      <c r="K682" s="137"/>
      <c r="L682" s="137"/>
      <c r="M682" s="137"/>
      <c r="N682" s="137"/>
      <c r="O682" s="137"/>
      <c r="P682" s="139"/>
      <c r="Q682" s="139"/>
      <c r="R682" s="140"/>
      <c r="S682" s="140"/>
      <c r="T682" s="140"/>
      <c r="U682" s="140"/>
      <c r="V682" s="140"/>
      <c r="W682" s="140"/>
      <c r="X682" s="140"/>
      <c r="Y682" s="140"/>
      <c r="Z682" s="140"/>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row>
    <row r="683" spans="1:52" x14ac:dyDescent="0.35">
      <c r="A683" s="138"/>
      <c r="B683" s="137"/>
      <c r="C683" s="137"/>
      <c r="D683" s="137"/>
      <c r="E683" s="137"/>
      <c r="F683" s="137"/>
      <c r="G683" s="137"/>
      <c r="H683" s="137"/>
      <c r="I683" s="137"/>
      <c r="J683" s="137"/>
      <c r="K683" s="137"/>
      <c r="L683" s="137"/>
      <c r="M683" s="137"/>
      <c r="N683" s="137"/>
      <c r="O683" s="137"/>
      <c r="P683" s="139"/>
      <c r="Q683" s="139"/>
      <c r="R683" s="140"/>
      <c r="S683" s="140"/>
      <c r="T683" s="140"/>
      <c r="U683" s="140"/>
      <c r="V683" s="140"/>
      <c r="W683" s="140"/>
      <c r="X683" s="140"/>
      <c r="Y683" s="140"/>
      <c r="Z683" s="140"/>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row>
    <row r="684" spans="1:52" x14ac:dyDescent="0.35">
      <c r="A684" s="138"/>
      <c r="B684" s="137"/>
      <c r="C684" s="137"/>
      <c r="D684" s="137"/>
      <c r="E684" s="137"/>
      <c r="F684" s="137"/>
      <c r="G684" s="137"/>
      <c r="H684" s="137"/>
      <c r="I684" s="137"/>
      <c r="J684" s="137"/>
      <c r="K684" s="137"/>
      <c r="L684" s="137"/>
      <c r="M684" s="137"/>
      <c r="N684" s="137"/>
      <c r="O684" s="137"/>
      <c r="P684" s="139"/>
      <c r="Q684" s="139"/>
      <c r="R684" s="140"/>
      <c r="S684" s="140"/>
      <c r="T684" s="140"/>
      <c r="U684" s="140"/>
      <c r="V684" s="140"/>
      <c r="W684" s="140"/>
      <c r="X684" s="140"/>
      <c r="Y684" s="140"/>
      <c r="Z684" s="140"/>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row>
    <row r="685" spans="1:52" x14ac:dyDescent="0.35">
      <c r="A685" s="138"/>
      <c r="B685" s="137"/>
      <c r="C685" s="137"/>
      <c r="D685" s="137"/>
      <c r="E685" s="137"/>
      <c r="F685" s="137"/>
      <c r="G685" s="137"/>
      <c r="H685" s="137"/>
      <c r="I685" s="137"/>
      <c r="J685" s="137"/>
      <c r="K685" s="137"/>
      <c r="L685" s="137"/>
      <c r="M685" s="137"/>
      <c r="N685" s="137"/>
      <c r="O685" s="137"/>
      <c r="P685" s="139"/>
      <c r="Q685" s="139"/>
      <c r="R685" s="140"/>
      <c r="S685" s="140"/>
      <c r="T685" s="140"/>
      <c r="U685" s="140"/>
      <c r="V685" s="140"/>
      <c r="W685" s="140"/>
      <c r="X685" s="140"/>
      <c r="Y685" s="140"/>
      <c r="Z685" s="140"/>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row>
    <row r="686" spans="1:52" x14ac:dyDescent="0.35">
      <c r="A686" s="138"/>
      <c r="B686" s="137"/>
      <c r="C686" s="137"/>
      <c r="D686" s="137"/>
      <c r="E686" s="137"/>
      <c r="F686" s="137"/>
      <c r="G686" s="137"/>
      <c r="H686" s="137"/>
      <c r="I686" s="137"/>
      <c r="J686" s="137"/>
      <c r="K686" s="137"/>
      <c r="L686" s="137"/>
      <c r="M686" s="137"/>
      <c r="N686" s="137"/>
      <c r="O686" s="137"/>
      <c r="P686" s="139"/>
      <c r="Q686" s="139"/>
      <c r="R686" s="140"/>
      <c r="S686" s="140"/>
      <c r="T686" s="140"/>
      <c r="U686" s="140"/>
      <c r="V686" s="140"/>
      <c r="W686" s="140"/>
      <c r="X686" s="140"/>
      <c r="Y686" s="140"/>
      <c r="Z686" s="140"/>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row>
    <row r="687" spans="1:52" x14ac:dyDescent="0.35">
      <c r="A687" s="138"/>
      <c r="B687" s="137"/>
      <c r="C687" s="137"/>
      <c r="D687" s="137"/>
      <c r="E687" s="137"/>
      <c r="F687" s="137"/>
      <c r="G687" s="137"/>
      <c r="H687" s="137"/>
      <c r="I687" s="137"/>
      <c r="J687" s="137"/>
      <c r="K687" s="137"/>
      <c r="L687" s="137"/>
      <c r="M687" s="137"/>
      <c r="N687" s="137"/>
      <c r="O687" s="137"/>
      <c r="P687" s="139"/>
      <c r="Q687" s="139"/>
      <c r="R687" s="140"/>
      <c r="S687" s="140"/>
      <c r="T687" s="140"/>
      <c r="U687" s="140"/>
      <c r="V687" s="140"/>
      <c r="W687" s="140"/>
      <c r="X687" s="140"/>
      <c r="Y687" s="140"/>
      <c r="Z687" s="140"/>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row>
    <row r="688" spans="1:52" x14ac:dyDescent="0.35">
      <c r="A688" s="138"/>
      <c r="B688" s="137"/>
      <c r="C688" s="137"/>
      <c r="D688" s="137"/>
      <c r="E688" s="137"/>
      <c r="F688" s="137"/>
      <c r="G688" s="137"/>
      <c r="H688" s="137"/>
      <c r="I688" s="137"/>
      <c r="J688" s="137"/>
      <c r="K688" s="137"/>
      <c r="L688" s="137"/>
      <c r="M688" s="137"/>
      <c r="N688" s="137"/>
      <c r="O688" s="137"/>
      <c r="P688" s="139"/>
      <c r="Q688" s="139"/>
      <c r="R688" s="140"/>
      <c r="S688" s="140"/>
      <c r="T688" s="140"/>
      <c r="U688" s="140"/>
      <c r="V688" s="140"/>
      <c r="W688" s="140"/>
      <c r="X688" s="140"/>
      <c r="Y688" s="140"/>
      <c r="Z688" s="140"/>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row>
    <row r="689" spans="1:52" x14ac:dyDescent="0.35">
      <c r="A689" s="138"/>
      <c r="B689" s="137"/>
      <c r="C689" s="137"/>
      <c r="D689" s="137"/>
      <c r="E689" s="137"/>
      <c r="F689" s="137"/>
      <c r="G689" s="137"/>
      <c r="H689" s="137"/>
      <c r="I689" s="137"/>
      <c r="J689" s="137"/>
      <c r="K689" s="137"/>
      <c r="L689" s="137"/>
      <c r="M689" s="137"/>
      <c r="N689" s="137"/>
      <c r="O689" s="137"/>
      <c r="P689" s="139"/>
      <c r="Q689" s="139"/>
      <c r="R689" s="140"/>
      <c r="S689" s="140"/>
      <c r="T689" s="140"/>
      <c r="U689" s="140"/>
      <c r="V689" s="140"/>
      <c r="W689" s="140"/>
      <c r="X689" s="140"/>
      <c r="Y689" s="140"/>
      <c r="Z689" s="140"/>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row>
    <row r="690" spans="1:52" x14ac:dyDescent="0.35">
      <c r="A690" s="138"/>
      <c r="B690" s="137"/>
      <c r="C690" s="137"/>
      <c r="D690" s="137"/>
      <c r="E690" s="137"/>
      <c r="F690" s="137"/>
      <c r="G690" s="137"/>
      <c r="H690" s="137"/>
      <c r="I690" s="137"/>
      <c r="J690" s="137"/>
      <c r="K690" s="137"/>
      <c r="L690" s="137"/>
      <c r="M690" s="137"/>
      <c r="N690" s="137"/>
      <c r="O690" s="137"/>
      <c r="P690" s="139"/>
      <c r="Q690" s="139"/>
      <c r="R690" s="140"/>
      <c r="S690" s="140"/>
      <c r="T690" s="140"/>
      <c r="U690" s="140"/>
      <c r="V690" s="140"/>
      <c r="W690" s="140"/>
      <c r="X690" s="140"/>
      <c r="Y690" s="140"/>
      <c r="Z690" s="14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row>
    <row r="691" spans="1:52" x14ac:dyDescent="0.35">
      <c r="A691" s="138"/>
      <c r="B691" s="137"/>
      <c r="C691" s="137"/>
      <c r="D691" s="137"/>
      <c r="E691" s="137"/>
      <c r="F691" s="137"/>
      <c r="G691" s="137"/>
      <c r="H691" s="137"/>
      <c r="I691" s="137"/>
      <c r="J691" s="137"/>
      <c r="K691" s="137"/>
      <c r="L691" s="137"/>
      <c r="M691" s="137"/>
      <c r="N691" s="137"/>
      <c r="O691" s="137"/>
      <c r="P691" s="139"/>
      <c r="Q691" s="139"/>
      <c r="R691" s="140"/>
      <c r="S691" s="140"/>
      <c r="T691" s="140"/>
      <c r="U691" s="140"/>
      <c r="V691" s="140"/>
      <c r="W691" s="140"/>
      <c r="X691" s="140"/>
      <c r="Y691" s="140"/>
      <c r="Z691" s="140"/>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row>
    <row r="692" spans="1:52" x14ac:dyDescent="0.35">
      <c r="A692" s="138"/>
      <c r="B692" s="137"/>
      <c r="C692" s="137"/>
      <c r="D692" s="137"/>
      <c r="E692" s="137"/>
      <c r="F692" s="137"/>
      <c r="G692" s="137"/>
      <c r="H692" s="137"/>
      <c r="I692" s="137"/>
      <c r="J692" s="137"/>
      <c r="K692" s="137"/>
      <c r="L692" s="137"/>
      <c r="M692" s="137"/>
      <c r="N692" s="137"/>
      <c r="O692" s="137"/>
      <c r="P692" s="139"/>
      <c r="Q692" s="139"/>
      <c r="R692" s="140"/>
      <c r="S692" s="140"/>
      <c r="T692" s="140"/>
      <c r="U692" s="140"/>
      <c r="V692" s="140"/>
      <c r="W692" s="140"/>
      <c r="X692" s="140"/>
      <c r="Y692" s="140"/>
      <c r="Z692" s="140"/>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row>
    <row r="693" spans="1:52" x14ac:dyDescent="0.35">
      <c r="A693" s="138"/>
      <c r="B693" s="137"/>
      <c r="C693" s="137"/>
      <c r="D693" s="137"/>
      <c r="E693" s="137"/>
      <c r="F693" s="137"/>
      <c r="G693" s="137"/>
      <c r="H693" s="137"/>
      <c r="I693" s="137"/>
      <c r="J693" s="137"/>
      <c r="K693" s="137"/>
      <c r="L693" s="137"/>
      <c r="M693" s="137"/>
      <c r="N693" s="137"/>
      <c r="O693" s="137"/>
      <c r="P693" s="139"/>
      <c r="Q693" s="139"/>
      <c r="R693" s="140"/>
      <c r="S693" s="140"/>
      <c r="T693" s="140"/>
      <c r="U693" s="140"/>
      <c r="V693" s="140"/>
      <c r="W693" s="140"/>
      <c r="X693" s="140"/>
      <c r="Y693" s="140"/>
      <c r="Z693" s="140"/>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row>
    <row r="694" spans="1:52" x14ac:dyDescent="0.35">
      <c r="A694" s="138"/>
      <c r="B694" s="137"/>
      <c r="C694" s="137"/>
      <c r="D694" s="137"/>
      <c r="E694" s="137"/>
      <c r="F694" s="137"/>
      <c r="G694" s="137"/>
      <c r="H694" s="137"/>
      <c r="I694" s="137"/>
      <c r="J694" s="137"/>
      <c r="K694" s="137"/>
      <c r="L694" s="137"/>
      <c r="M694" s="137"/>
      <c r="N694" s="137"/>
      <c r="O694" s="137"/>
      <c r="P694" s="139"/>
      <c r="Q694" s="139"/>
      <c r="R694" s="140"/>
      <c r="S694" s="140"/>
      <c r="T694" s="140"/>
      <c r="U694" s="140"/>
      <c r="V694" s="140"/>
      <c r="W694" s="140"/>
      <c r="X694" s="140"/>
      <c r="Y694" s="140"/>
      <c r="Z694" s="140"/>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row>
    <row r="695" spans="1:52" x14ac:dyDescent="0.35">
      <c r="A695" s="138"/>
      <c r="B695" s="137"/>
      <c r="C695" s="137"/>
      <c r="D695" s="137"/>
      <c r="E695" s="137"/>
      <c r="F695" s="137"/>
      <c r="G695" s="137"/>
      <c r="H695" s="137"/>
      <c r="I695" s="137"/>
      <c r="J695" s="137"/>
      <c r="K695" s="137"/>
      <c r="L695" s="137"/>
      <c r="M695" s="137"/>
      <c r="N695" s="137"/>
      <c r="O695" s="137"/>
      <c r="P695" s="139"/>
      <c r="Q695" s="139"/>
      <c r="R695" s="140"/>
      <c r="S695" s="140"/>
      <c r="T695" s="140"/>
      <c r="U695" s="140"/>
      <c r="V695" s="140"/>
      <c r="W695" s="140"/>
      <c r="X695" s="140"/>
      <c r="Y695" s="140"/>
      <c r="Z695" s="140"/>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row>
    <row r="696" spans="1:52" x14ac:dyDescent="0.35">
      <c r="A696" s="138"/>
      <c r="B696" s="137"/>
      <c r="C696" s="137"/>
      <c r="D696" s="137"/>
      <c r="E696" s="137"/>
      <c r="F696" s="137"/>
      <c r="G696" s="137"/>
      <c r="H696" s="137"/>
      <c r="I696" s="137"/>
      <c r="J696" s="137"/>
      <c r="K696" s="137"/>
      <c r="L696" s="137"/>
      <c r="M696" s="137"/>
      <c r="N696" s="137"/>
      <c r="O696" s="137"/>
      <c r="P696" s="139"/>
      <c r="Q696" s="139"/>
      <c r="R696" s="140"/>
      <c r="S696" s="140"/>
      <c r="T696" s="140"/>
      <c r="U696" s="140"/>
      <c r="V696" s="140"/>
      <c r="W696" s="140"/>
      <c r="X696" s="140"/>
      <c r="Y696" s="140"/>
      <c r="Z696" s="140"/>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row>
    <row r="697" spans="1:52" x14ac:dyDescent="0.35">
      <c r="A697" s="138"/>
      <c r="B697" s="137"/>
      <c r="C697" s="137"/>
      <c r="D697" s="137"/>
      <c r="E697" s="137"/>
      <c r="F697" s="137"/>
      <c r="G697" s="137"/>
      <c r="H697" s="137"/>
      <c r="I697" s="137"/>
      <c r="J697" s="137"/>
      <c r="K697" s="137"/>
      <c r="L697" s="137"/>
      <c r="M697" s="137"/>
      <c r="N697" s="137"/>
      <c r="O697" s="137"/>
      <c r="P697" s="139"/>
      <c r="Q697" s="139"/>
      <c r="R697" s="140"/>
      <c r="S697" s="140"/>
      <c r="T697" s="140"/>
      <c r="U697" s="140"/>
      <c r="V697" s="140"/>
      <c r="W697" s="140"/>
      <c r="X697" s="140"/>
      <c r="Y697" s="140"/>
      <c r="Z697" s="140"/>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row>
    <row r="698" spans="1:52" x14ac:dyDescent="0.35">
      <c r="A698" s="138"/>
      <c r="B698" s="137"/>
      <c r="C698" s="137"/>
      <c r="D698" s="137"/>
      <c r="E698" s="137"/>
      <c r="F698" s="137"/>
      <c r="G698" s="137"/>
      <c r="H698" s="137"/>
      <c r="I698" s="137"/>
      <c r="J698" s="137"/>
      <c r="K698" s="137"/>
      <c r="L698" s="137"/>
      <c r="M698" s="137"/>
      <c r="N698" s="137"/>
      <c r="O698" s="137"/>
      <c r="P698" s="139"/>
      <c r="Q698" s="139"/>
      <c r="R698" s="140"/>
      <c r="S698" s="140"/>
      <c r="T698" s="140"/>
      <c r="U698" s="140"/>
      <c r="V698" s="140"/>
      <c r="W698" s="140"/>
      <c r="X698" s="140"/>
      <c r="Y698" s="140"/>
      <c r="Z698" s="140"/>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row>
    <row r="699" spans="1:52" x14ac:dyDescent="0.35">
      <c r="A699" s="138"/>
      <c r="B699" s="137"/>
      <c r="C699" s="137"/>
      <c r="D699" s="137"/>
      <c r="E699" s="137"/>
      <c r="F699" s="137"/>
      <c r="G699" s="137"/>
      <c r="H699" s="137"/>
      <c r="I699" s="137"/>
      <c r="J699" s="137"/>
      <c r="K699" s="137"/>
      <c r="L699" s="137"/>
      <c r="M699" s="137"/>
      <c r="N699" s="137"/>
      <c r="O699" s="137"/>
      <c r="P699" s="139"/>
      <c r="Q699" s="139"/>
      <c r="R699" s="140"/>
      <c r="S699" s="140"/>
      <c r="T699" s="140"/>
      <c r="U699" s="140"/>
      <c r="V699" s="140"/>
      <c r="W699" s="140"/>
      <c r="X699" s="140"/>
      <c r="Y699" s="140"/>
      <c r="Z699" s="140"/>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row>
    <row r="700" spans="1:52" x14ac:dyDescent="0.35">
      <c r="A700" s="138"/>
      <c r="B700" s="137"/>
      <c r="C700" s="137"/>
      <c r="D700" s="137"/>
      <c r="E700" s="137"/>
      <c r="F700" s="137"/>
      <c r="G700" s="137"/>
      <c r="H700" s="137"/>
      <c r="I700" s="137"/>
      <c r="J700" s="137"/>
      <c r="K700" s="137"/>
      <c r="L700" s="137"/>
      <c r="M700" s="137"/>
      <c r="N700" s="137"/>
      <c r="O700" s="137"/>
      <c r="P700" s="139"/>
      <c r="Q700" s="139"/>
      <c r="R700" s="140"/>
      <c r="S700" s="140"/>
      <c r="T700" s="140"/>
      <c r="U700" s="140"/>
      <c r="V700" s="140"/>
      <c r="W700" s="140"/>
      <c r="X700" s="140"/>
      <c r="Y700" s="140"/>
      <c r="Z700" s="14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row>
    <row r="701" spans="1:52" x14ac:dyDescent="0.35">
      <c r="A701" s="138"/>
      <c r="B701" s="137"/>
      <c r="C701" s="137"/>
      <c r="D701" s="137"/>
      <c r="E701" s="137"/>
      <c r="F701" s="137"/>
      <c r="G701" s="137"/>
      <c r="H701" s="137"/>
      <c r="I701" s="137"/>
      <c r="J701" s="137"/>
      <c r="K701" s="137"/>
      <c r="L701" s="137"/>
      <c r="M701" s="137"/>
      <c r="N701" s="137"/>
      <c r="O701" s="137"/>
      <c r="P701" s="139"/>
      <c r="Q701" s="139"/>
      <c r="R701" s="140"/>
      <c r="S701" s="140"/>
      <c r="T701" s="140"/>
      <c r="U701" s="140"/>
      <c r="V701" s="140"/>
      <c r="W701" s="140"/>
      <c r="X701" s="140"/>
      <c r="Y701" s="140"/>
      <c r="Z701" s="140"/>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row>
    <row r="702" spans="1:52" x14ac:dyDescent="0.35">
      <c r="A702" s="138"/>
      <c r="B702" s="137"/>
      <c r="C702" s="137"/>
      <c r="D702" s="137"/>
      <c r="E702" s="137"/>
      <c r="F702" s="137"/>
      <c r="G702" s="137"/>
      <c r="H702" s="137"/>
      <c r="I702" s="137"/>
      <c r="J702" s="137"/>
      <c r="K702" s="137"/>
      <c r="L702" s="137"/>
      <c r="M702" s="137"/>
      <c r="N702" s="137"/>
      <c r="O702" s="137"/>
      <c r="P702" s="139"/>
      <c r="Q702" s="139"/>
      <c r="R702" s="140"/>
      <c r="S702" s="140"/>
      <c r="T702" s="140"/>
      <c r="U702" s="140"/>
      <c r="V702" s="140"/>
      <c r="W702" s="140"/>
      <c r="X702" s="140"/>
      <c r="Y702" s="140"/>
      <c r="Z702" s="140"/>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row>
    <row r="703" spans="1:52" x14ac:dyDescent="0.35">
      <c r="A703" s="138"/>
      <c r="B703" s="137"/>
      <c r="C703" s="137"/>
      <c r="D703" s="137"/>
      <c r="E703" s="137"/>
      <c r="F703" s="137"/>
      <c r="G703" s="137"/>
      <c r="H703" s="137"/>
      <c r="I703" s="137"/>
      <c r="J703" s="137"/>
      <c r="K703" s="137"/>
      <c r="L703" s="137"/>
      <c r="M703" s="137"/>
      <c r="N703" s="137"/>
      <c r="O703" s="137"/>
      <c r="P703" s="139"/>
      <c r="Q703" s="139"/>
      <c r="R703" s="140"/>
      <c r="S703" s="140"/>
      <c r="T703" s="140"/>
      <c r="U703" s="140"/>
      <c r="V703" s="140"/>
      <c r="W703" s="140"/>
      <c r="X703" s="140"/>
      <c r="Y703" s="140"/>
      <c r="Z703" s="140"/>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row>
    <row r="704" spans="1:52" x14ac:dyDescent="0.35">
      <c r="A704" s="138"/>
      <c r="B704" s="137"/>
      <c r="C704" s="137"/>
      <c r="D704" s="137"/>
      <c r="E704" s="137"/>
      <c r="F704" s="137"/>
      <c r="G704" s="137"/>
      <c r="H704" s="137"/>
      <c r="I704" s="137"/>
      <c r="J704" s="137"/>
      <c r="K704" s="137"/>
      <c r="L704" s="137"/>
      <c r="M704" s="137"/>
      <c r="N704" s="137"/>
      <c r="O704" s="137"/>
      <c r="P704" s="139"/>
      <c r="Q704" s="139"/>
      <c r="R704" s="140"/>
      <c r="S704" s="140"/>
      <c r="T704" s="140"/>
      <c r="U704" s="140"/>
      <c r="V704" s="140"/>
      <c r="W704" s="140"/>
      <c r="X704" s="140"/>
      <c r="Y704" s="140"/>
      <c r="Z704" s="140"/>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row>
    <row r="705" spans="1:52" x14ac:dyDescent="0.35">
      <c r="A705" s="138"/>
      <c r="B705" s="137"/>
      <c r="C705" s="137"/>
      <c r="D705" s="137"/>
      <c r="E705" s="137"/>
      <c r="F705" s="137"/>
      <c r="G705" s="137"/>
      <c r="H705" s="137"/>
      <c r="I705" s="137"/>
      <c r="J705" s="137"/>
      <c r="K705" s="137"/>
      <c r="L705" s="137"/>
      <c r="M705" s="137"/>
      <c r="N705" s="137"/>
      <c r="O705" s="137"/>
      <c r="P705" s="139"/>
      <c r="Q705" s="139"/>
      <c r="R705" s="140"/>
      <c r="S705" s="140"/>
      <c r="T705" s="140"/>
      <c r="U705" s="140"/>
      <c r="V705" s="140"/>
      <c r="W705" s="140"/>
      <c r="X705" s="140"/>
      <c r="Y705" s="140"/>
      <c r="Z705" s="140"/>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row>
    <row r="706" spans="1:52" x14ac:dyDescent="0.35">
      <c r="A706" s="138"/>
      <c r="B706" s="137"/>
      <c r="C706" s="137"/>
      <c r="D706" s="137"/>
      <c r="E706" s="137"/>
      <c r="F706" s="137"/>
      <c r="G706" s="137"/>
      <c r="H706" s="137"/>
      <c r="I706" s="137"/>
      <c r="J706" s="137"/>
      <c r="K706" s="137"/>
      <c r="L706" s="137"/>
      <c r="M706" s="137"/>
      <c r="N706" s="137"/>
      <c r="O706" s="137"/>
      <c r="P706" s="139"/>
      <c r="Q706" s="139"/>
      <c r="R706" s="140"/>
      <c r="S706" s="140"/>
      <c r="T706" s="140"/>
      <c r="U706" s="140"/>
      <c r="V706" s="140"/>
      <c r="W706" s="140"/>
      <c r="X706" s="140"/>
      <c r="Y706" s="140"/>
      <c r="Z706" s="140"/>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row>
    <row r="707" spans="1:52" x14ac:dyDescent="0.35">
      <c r="A707" s="138"/>
      <c r="B707" s="137"/>
      <c r="C707" s="137"/>
      <c r="D707" s="137"/>
      <c r="E707" s="137"/>
      <c r="F707" s="137"/>
      <c r="G707" s="137"/>
      <c r="H707" s="137"/>
      <c r="I707" s="137"/>
      <c r="J707" s="137"/>
      <c r="K707" s="137"/>
      <c r="L707" s="137"/>
      <c r="M707" s="137"/>
      <c r="N707" s="137"/>
      <c r="O707" s="137"/>
      <c r="P707" s="139"/>
      <c r="Q707" s="139"/>
      <c r="R707" s="140"/>
      <c r="S707" s="140"/>
      <c r="T707" s="140"/>
      <c r="U707" s="140"/>
      <c r="V707" s="140"/>
      <c r="W707" s="140"/>
      <c r="X707" s="140"/>
      <c r="Y707" s="140"/>
      <c r="Z707" s="140"/>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row>
    <row r="708" spans="1:52" x14ac:dyDescent="0.35">
      <c r="A708" s="138"/>
      <c r="B708" s="137"/>
      <c r="C708" s="137"/>
      <c r="D708" s="137"/>
      <c r="E708" s="137"/>
      <c r="F708" s="137"/>
      <c r="G708" s="137"/>
      <c r="H708" s="137"/>
      <c r="I708" s="137"/>
      <c r="J708" s="137"/>
      <c r="K708" s="137"/>
      <c r="L708" s="137"/>
      <c r="M708" s="137"/>
      <c r="N708" s="137"/>
      <c r="O708" s="137"/>
      <c r="P708" s="139"/>
      <c r="Q708" s="139"/>
      <c r="R708" s="140"/>
      <c r="S708" s="140"/>
      <c r="T708" s="140"/>
      <c r="U708" s="140"/>
      <c r="V708" s="140"/>
      <c r="W708" s="140"/>
      <c r="X708" s="140"/>
      <c r="Y708" s="140"/>
      <c r="Z708" s="140"/>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row>
    <row r="709" spans="1:52" x14ac:dyDescent="0.35">
      <c r="A709" s="138"/>
      <c r="B709" s="137"/>
      <c r="C709" s="137"/>
      <c r="D709" s="137"/>
      <c r="E709" s="137"/>
      <c r="F709" s="137"/>
      <c r="G709" s="137"/>
      <c r="H709" s="137"/>
      <c r="I709" s="137"/>
      <c r="J709" s="137"/>
      <c r="K709" s="137"/>
      <c r="L709" s="137"/>
      <c r="M709" s="137"/>
      <c r="N709" s="137"/>
      <c r="O709" s="137"/>
      <c r="P709" s="139"/>
      <c r="Q709" s="139"/>
      <c r="R709" s="140"/>
      <c r="S709" s="140"/>
      <c r="T709" s="140"/>
      <c r="U709" s="140"/>
      <c r="V709" s="140"/>
      <c r="W709" s="140"/>
      <c r="X709" s="140"/>
      <c r="Y709" s="140"/>
      <c r="Z709" s="140"/>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row>
    <row r="710" spans="1:52" x14ac:dyDescent="0.35">
      <c r="A710" s="138"/>
      <c r="B710" s="137"/>
      <c r="C710" s="137"/>
      <c r="D710" s="137"/>
      <c r="E710" s="137"/>
      <c r="F710" s="137"/>
      <c r="G710" s="137"/>
      <c r="H710" s="137"/>
      <c r="I710" s="137"/>
      <c r="J710" s="137"/>
      <c r="K710" s="137"/>
      <c r="L710" s="137"/>
      <c r="M710" s="137"/>
      <c r="N710" s="137"/>
      <c r="O710" s="137"/>
      <c r="P710" s="139"/>
      <c r="Q710" s="139"/>
      <c r="R710" s="140"/>
      <c r="S710" s="140"/>
      <c r="T710" s="140"/>
      <c r="U710" s="140"/>
      <c r="V710" s="140"/>
      <c r="W710" s="140"/>
      <c r="X710" s="140"/>
      <c r="Y710" s="140"/>
      <c r="Z710" s="14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row>
    <row r="711" spans="1:52" x14ac:dyDescent="0.35">
      <c r="A711" s="138"/>
      <c r="B711" s="137"/>
      <c r="C711" s="137"/>
      <c r="D711" s="137"/>
      <c r="E711" s="137"/>
      <c r="F711" s="137"/>
      <c r="G711" s="137"/>
      <c r="H711" s="137"/>
      <c r="I711" s="137"/>
      <c r="J711" s="137"/>
      <c r="K711" s="137"/>
      <c r="L711" s="137"/>
      <c r="M711" s="137"/>
      <c r="N711" s="137"/>
      <c r="O711" s="137"/>
      <c r="P711" s="139"/>
      <c r="Q711" s="139"/>
      <c r="R711" s="140"/>
      <c r="S711" s="140"/>
      <c r="T711" s="140"/>
      <c r="U711" s="140"/>
      <c r="V711" s="140"/>
      <c r="W711" s="140"/>
      <c r="X711" s="140"/>
      <c r="Y711" s="140"/>
      <c r="Z711" s="140"/>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row>
    <row r="712" spans="1:52" x14ac:dyDescent="0.35">
      <c r="A712" s="138"/>
      <c r="B712" s="137"/>
      <c r="C712" s="137"/>
      <c r="D712" s="137"/>
      <c r="E712" s="137"/>
      <c r="F712" s="137"/>
      <c r="G712" s="137"/>
      <c r="H712" s="137"/>
      <c r="I712" s="137"/>
      <c r="J712" s="137"/>
      <c r="K712" s="137"/>
      <c r="L712" s="137"/>
      <c r="M712" s="137"/>
      <c r="N712" s="137"/>
      <c r="O712" s="137"/>
      <c r="P712" s="139"/>
      <c r="Q712" s="139"/>
      <c r="R712" s="140"/>
      <c r="S712" s="140"/>
      <c r="T712" s="140"/>
      <c r="U712" s="140"/>
      <c r="V712" s="140"/>
      <c r="W712" s="140"/>
      <c r="X712" s="140"/>
      <c r="Y712" s="140"/>
      <c r="Z712" s="140"/>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row>
    <row r="713" spans="1:52" x14ac:dyDescent="0.35">
      <c r="A713" s="138"/>
      <c r="B713" s="137"/>
      <c r="C713" s="137"/>
      <c r="D713" s="137"/>
      <c r="E713" s="137"/>
      <c r="F713" s="137"/>
      <c r="G713" s="137"/>
      <c r="H713" s="137"/>
      <c r="I713" s="137"/>
      <c r="J713" s="137"/>
      <c r="K713" s="137"/>
      <c r="L713" s="137"/>
      <c r="M713" s="137"/>
      <c r="N713" s="137"/>
      <c r="O713" s="137"/>
      <c r="P713" s="139"/>
      <c r="Q713" s="139"/>
      <c r="R713" s="140"/>
      <c r="S713" s="140"/>
      <c r="T713" s="140"/>
      <c r="U713" s="140"/>
      <c r="V713" s="140"/>
      <c r="W713" s="140"/>
      <c r="X713" s="140"/>
      <c r="Y713" s="140"/>
      <c r="Z713" s="140"/>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row>
    <row r="714" spans="1:52" x14ac:dyDescent="0.35">
      <c r="A714" s="138"/>
      <c r="B714" s="137"/>
      <c r="C714" s="137"/>
      <c r="D714" s="137"/>
      <c r="E714" s="137"/>
      <c r="F714" s="137"/>
      <c r="G714" s="137"/>
      <c r="H714" s="137"/>
      <c r="I714" s="137"/>
      <c r="J714" s="137"/>
      <c r="K714" s="137"/>
      <c r="L714" s="137"/>
      <c r="M714" s="137"/>
      <c r="N714" s="137"/>
      <c r="O714" s="137"/>
      <c r="P714" s="139"/>
      <c r="Q714" s="139"/>
      <c r="R714" s="140"/>
      <c r="S714" s="140"/>
      <c r="T714" s="140"/>
      <c r="U714" s="140"/>
      <c r="V714" s="140"/>
      <c r="W714" s="140"/>
      <c r="X714" s="140"/>
      <c r="Y714" s="140"/>
      <c r="Z714" s="140"/>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row>
    <row r="715" spans="1:52" x14ac:dyDescent="0.35">
      <c r="A715" s="138"/>
      <c r="B715" s="137"/>
      <c r="C715" s="137"/>
      <c r="D715" s="137"/>
      <c r="E715" s="137"/>
      <c r="F715" s="137"/>
      <c r="G715" s="137"/>
      <c r="H715" s="137"/>
      <c r="I715" s="137"/>
      <c r="J715" s="137"/>
      <c r="K715" s="137"/>
      <c r="L715" s="137"/>
      <c r="M715" s="137"/>
      <c r="N715" s="137"/>
      <c r="O715" s="137"/>
      <c r="P715" s="139"/>
      <c r="Q715" s="139"/>
      <c r="R715" s="140"/>
      <c r="S715" s="140"/>
      <c r="T715" s="140"/>
      <c r="U715" s="140"/>
      <c r="V715" s="140"/>
      <c r="W715" s="140"/>
      <c r="X715" s="140"/>
      <c r="Y715" s="140"/>
      <c r="Z715" s="140"/>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row>
    <row r="716" spans="1:52" x14ac:dyDescent="0.35">
      <c r="A716" s="138"/>
      <c r="B716" s="137"/>
      <c r="C716" s="137"/>
      <c r="D716" s="137"/>
      <c r="E716" s="137"/>
      <c r="F716" s="137"/>
      <c r="G716" s="137"/>
      <c r="H716" s="137"/>
      <c r="I716" s="137"/>
      <c r="J716" s="137"/>
      <c r="K716" s="137"/>
      <c r="L716" s="137"/>
      <c r="M716" s="137"/>
      <c r="N716" s="137"/>
      <c r="O716" s="137"/>
      <c r="P716" s="139"/>
      <c r="Q716" s="139"/>
      <c r="R716" s="140"/>
      <c r="S716" s="140"/>
      <c r="T716" s="140"/>
      <c r="U716" s="140"/>
      <c r="V716" s="140"/>
      <c r="W716" s="140"/>
      <c r="X716" s="140"/>
      <c r="Y716" s="140"/>
      <c r="Z716" s="140"/>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row>
    <row r="717" spans="1:52" x14ac:dyDescent="0.35">
      <c r="A717" s="138"/>
      <c r="B717" s="137"/>
      <c r="C717" s="137"/>
      <c r="D717" s="137"/>
      <c r="E717" s="137"/>
      <c r="F717" s="137"/>
      <c r="G717" s="137"/>
      <c r="H717" s="137"/>
      <c r="I717" s="137"/>
      <c r="J717" s="137"/>
      <c r="K717" s="137"/>
      <c r="L717" s="137"/>
      <c r="M717" s="137"/>
      <c r="N717" s="137"/>
      <c r="O717" s="137"/>
      <c r="P717" s="139"/>
      <c r="Q717" s="139"/>
      <c r="R717" s="140"/>
      <c r="S717" s="140"/>
      <c r="T717" s="140"/>
      <c r="U717" s="140"/>
      <c r="V717" s="140"/>
      <c r="W717" s="140"/>
      <c r="X717" s="140"/>
      <c r="Y717" s="140"/>
      <c r="Z717" s="140"/>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row>
    <row r="718" spans="1:52" x14ac:dyDescent="0.35">
      <c r="A718" s="138"/>
      <c r="B718" s="137"/>
      <c r="C718" s="137"/>
      <c r="D718" s="137"/>
      <c r="E718" s="137"/>
      <c r="F718" s="137"/>
      <c r="G718" s="137"/>
      <c r="H718" s="137"/>
      <c r="I718" s="137"/>
      <c r="J718" s="137"/>
      <c r="K718" s="137"/>
      <c r="L718" s="137"/>
      <c r="M718" s="137"/>
      <c r="N718" s="137"/>
      <c r="O718" s="137"/>
      <c r="P718" s="139"/>
      <c r="Q718" s="139"/>
      <c r="R718" s="140"/>
      <c r="S718" s="140"/>
      <c r="T718" s="140"/>
      <c r="U718" s="140"/>
      <c r="V718" s="140"/>
      <c r="W718" s="140"/>
      <c r="X718" s="140"/>
      <c r="Y718" s="140"/>
      <c r="Z718" s="140"/>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row>
    <row r="719" spans="1:52" x14ac:dyDescent="0.35">
      <c r="A719" s="138"/>
      <c r="B719" s="137"/>
      <c r="C719" s="137"/>
      <c r="D719" s="137"/>
      <c r="E719" s="137"/>
      <c r="F719" s="137"/>
      <c r="G719" s="137"/>
      <c r="H719" s="137"/>
      <c r="I719" s="137"/>
      <c r="J719" s="137"/>
      <c r="K719" s="137"/>
      <c r="L719" s="137"/>
      <c r="M719" s="137"/>
      <c r="N719" s="137"/>
      <c r="O719" s="137"/>
      <c r="P719" s="139"/>
      <c r="Q719" s="139"/>
      <c r="R719" s="140"/>
      <c r="S719" s="140"/>
      <c r="T719" s="140"/>
      <c r="U719" s="140"/>
      <c r="V719" s="140"/>
      <c r="W719" s="140"/>
      <c r="X719" s="140"/>
      <c r="Y719" s="140"/>
      <c r="Z719" s="140"/>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row>
    <row r="720" spans="1:52" x14ac:dyDescent="0.35">
      <c r="A720" s="138"/>
      <c r="B720" s="137"/>
      <c r="C720" s="137"/>
      <c r="D720" s="137"/>
      <c r="E720" s="137"/>
      <c r="F720" s="137"/>
      <c r="G720" s="137"/>
      <c r="H720" s="137"/>
      <c r="I720" s="137"/>
      <c r="J720" s="137"/>
      <c r="K720" s="137"/>
      <c r="L720" s="137"/>
      <c r="M720" s="137"/>
      <c r="N720" s="137"/>
      <c r="O720" s="137"/>
      <c r="P720" s="139"/>
      <c r="Q720" s="139"/>
      <c r="R720" s="140"/>
      <c r="S720" s="140"/>
      <c r="T720" s="140"/>
      <c r="U720" s="140"/>
      <c r="V720" s="140"/>
      <c r="W720" s="140"/>
      <c r="X720" s="140"/>
      <c r="Y720" s="140"/>
      <c r="Z720" s="14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row>
    <row r="721" spans="1:52" x14ac:dyDescent="0.35">
      <c r="A721" s="138"/>
      <c r="B721" s="137"/>
      <c r="C721" s="137"/>
      <c r="D721" s="137"/>
      <c r="E721" s="137"/>
      <c r="F721" s="137"/>
      <c r="G721" s="137"/>
      <c r="H721" s="137"/>
      <c r="I721" s="137"/>
      <c r="J721" s="137"/>
      <c r="K721" s="137"/>
      <c r="L721" s="137"/>
      <c r="M721" s="137"/>
      <c r="N721" s="137"/>
      <c r="O721" s="137"/>
      <c r="P721" s="139"/>
      <c r="Q721" s="139"/>
      <c r="R721" s="140"/>
      <c r="S721" s="140"/>
      <c r="T721" s="140"/>
      <c r="U721" s="140"/>
      <c r="V721" s="140"/>
      <c r="W721" s="140"/>
      <c r="X721" s="140"/>
      <c r="Y721" s="140"/>
      <c r="Z721" s="140"/>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row>
    <row r="722" spans="1:52" x14ac:dyDescent="0.35">
      <c r="A722" s="138"/>
      <c r="B722" s="137"/>
      <c r="C722" s="137"/>
      <c r="D722" s="137"/>
      <c r="E722" s="137"/>
      <c r="F722" s="137"/>
      <c r="G722" s="137"/>
      <c r="H722" s="137"/>
      <c r="I722" s="137"/>
      <c r="J722" s="137"/>
      <c r="K722" s="137"/>
      <c r="L722" s="137"/>
      <c r="M722" s="137"/>
      <c r="N722" s="137"/>
      <c r="O722" s="137"/>
      <c r="P722" s="139"/>
      <c r="Q722" s="139"/>
      <c r="R722" s="140"/>
      <c r="S722" s="140"/>
      <c r="T722" s="140"/>
      <c r="U722" s="140"/>
      <c r="V722" s="140"/>
      <c r="W722" s="140"/>
      <c r="X722" s="140"/>
      <c r="Y722" s="140"/>
      <c r="Z722" s="140"/>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row>
    <row r="723" spans="1:52" x14ac:dyDescent="0.35">
      <c r="A723" s="138"/>
      <c r="B723" s="137"/>
      <c r="C723" s="137"/>
      <c r="D723" s="137"/>
      <c r="E723" s="137"/>
      <c r="F723" s="137"/>
      <c r="G723" s="137"/>
      <c r="H723" s="137"/>
      <c r="I723" s="137"/>
      <c r="J723" s="137"/>
      <c r="K723" s="137"/>
      <c r="L723" s="137"/>
      <c r="M723" s="137"/>
      <c r="N723" s="137"/>
      <c r="O723" s="137"/>
      <c r="P723" s="139"/>
      <c r="Q723" s="139"/>
      <c r="R723" s="140"/>
      <c r="S723" s="140"/>
      <c r="T723" s="140"/>
      <c r="U723" s="140"/>
      <c r="V723" s="140"/>
      <c r="W723" s="140"/>
      <c r="X723" s="140"/>
      <c r="Y723" s="140"/>
      <c r="Z723" s="140"/>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row>
    <row r="724" spans="1:52" x14ac:dyDescent="0.35">
      <c r="A724" s="138"/>
      <c r="B724" s="137"/>
      <c r="C724" s="137"/>
      <c r="D724" s="137"/>
      <c r="E724" s="137"/>
      <c r="F724" s="137"/>
      <c r="G724" s="137"/>
      <c r="H724" s="137"/>
      <c r="I724" s="137"/>
      <c r="J724" s="137"/>
      <c r="K724" s="137"/>
      <c r="L724" s="137"/>
      <c r="M724" s="137"/>
      <c r="N724" s="137"/>
      <c r="O724" s="137"/>
      <c r="P724" s="139"/>
      <c r="Q724" s="139"/>
      <c r="R724" s="140"/>
      <c r="S724" s="140"/>
      <c r="T724" s="140"/>
      <c r="U724" s="140"/>
      <c r="V724" s="140"/>
      <c r="W724" s="140"/>
      <c r="X724" s="140"/>
      <c r="Y724" s="140"/>
      <c r="Z724" s="140"/>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row>
    <row r="725" spans="1:52" x14ac:dyDescent="0.35">
      <c r="A725" s="138"/>
      <c r="B725" s="137"/>
      <c r="C725" s="137"/>
      <c r="D725" s="137"/>
      <c r="E725" s="137"/>
      <c r="F725" s="137"/>
      <c r="G725" s="137"/>
      <c r="H725" s="137"/>
      <c r="I725" s="137"/>
      <c r="J725" s="137"/>
      <c r="K725" s="137"/>
      <c r="L725" s="137"/>
      <c r="M725" s="137"/>
      <c r="N725" s="137"/>
      <c r="O725" s="137"/>
      <c r="P725" s="139"/>
      <c r="Q725" s="139"/>
      <c r="R725" s="140"/>
      <c r="S725" s="140"/>
      <c r="T725" s="140"/>
      <c r="U725" s="140"/>
      <c r="V725" s="140"/>
      <c r="W725" s="140"/>
      <c r="X725" s="140"/>
      <c r="Y725" s="140"/>
      <c r="Z725" s="140"/>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row>
    <row r="726" spans="1:52" x14ac:dyDescent="0.35">
      <c r="A726" s="138"/>
      <c r="B726" s="137"/>
      <c r="C726" s="137"/>
      <c r="D726" s="137"/>
      <c r="E726" s="137"/>
      <c r="F726" s="137"/>
      <c r="G726" s="137"/>
      <c r="H726" s="137"/>
      <c r="I726" s="137"/>
      <c r="J726" s="137"/>
      <c r="K726" s="137"/>
      <c r="L726" s="137"/>
      <c r="M726" s="137"/>
      <c r="N726" s="137"/>
      <c r="O726" s="137"/>
      <c r="P726" s="139"/>
      <c r="Q726" s="139"/>
      <c r="R726" s="140"/>
      <c r="S726" s="140"/>
      <c r="T726" s="140"/>
      <c r="U726" s="140"/>
      <c r="V726" s="140"/>
      <c r="W726" s="140"/>
      <c r="X726" s="140"/>
      <c r="Y726" s="140"/>
      <c r="Z726" s="140"/>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row>
    <row r="727" spans="1:52" x14ac:dyDescent="0.35">
      <c r="A727" s="138"/>
      <c r="B727" s="137"/>
      <c r="C727" s="137"/>
      <c r="D727" s="137"/>
      <c r="E727" s="137"/>
      <c r="F727" s="137"/>
      <c r="G727" s="137"/>
      <c r="H727" s="137"/>
      <c r="I727" s="137"/>
      <c r="J727" s="137"/>
      <c r="K727" s="137"/>
      <c r="L727" s="137"/>
      <c r="M727" s="137"/>
      <c r="N727" s="137"/>
      <c r="O727" s="137"/>
      <c r="P727" s="139"/>
      <c r="Q727" s="139"/>
      <c r="R727" s="140"/>
      <c r="S727" s="140"/>
      <c r="T727" s="140"/>
      <c r="U727" s="140"/>
      <c r="V727" s="140"/>
      <c r="W727" s="140"/>
      <c r="X727" s="140"/>
      <c r="Y727" s="140"/>
      <c r="Z727" s="140"/>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row>
    <row r="728" spans="1:52" x14ac:dyDescent="0.35">
      <c r="A728" s="138"/>
      <c r="B728" s="137"/>
      <c r="C728" s="137"/>
      <c r="D728" s="137"/>
      <c r="E728" s="137"/>
      <c r="F728" s="137"/>
      <c r="G728" s="137"/>
      <c r="H728" s="137"/>
      <c r="I728" s="137"/>
      <c r="J728" s="137"/>
      <c r="K728" s="137"/>
      <c r="L728" s="137"/>
      <c r="M728" s="137"/>
      <c r="N728" s="137"/>
      <c r="O728" s="137"/>
      <c r="P728" s="139"/>
      <c r="Q728" s="139"/>
      <c r="R728" s="140"/>
      <c r="S728" s="140"/>
      <c r="T728" s="140"/>
      <c r="U728" s="140"/>
      <c r="V728" s="140"/>
      <c r="W728" s="140"/>
      <c r="X728" s="140"/>
      <c r="Y728" s="140"/>
      <c r="Z728" s="140"/>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row>
    <row r="729" spans="1:52" x14ac:dyDescent="0.35">
      <c r="A729" s="138"/>
      <c r="B729" s="137"/>
      <c r="C729" s="137"/>
      <c r="D729" s="137"/>
      <c r="E729" s="137"/>
      <c r="F729" s="137"/>
      <c r="G729" s="137"/>
      <c r="H729" s="137"/>
      <c r="I729" s="137"/>
      <c r="J729" s="137"/>
      <c r="K729" s="137"/>
      <c r="L729" s="137"/>
      <c r="M729" s="137"/>
      <c r="N729" s="137"/>
      <c r="O729" s="137"/>
      <c r="P729" s="139"/>
      <c r="Q729" s="139"/>
      <c r="R729" s="140"/>
      <c r="S729" s="140"/>
      <c r="T729" s="140"/>
      <c r="U729" s="140"/>
      <c r="V729" s="140"/>
      <c r="W729" s="140"/>
      <c r="X729" s="140"/>
      <c r="Y729" s="140"/>
      <c r="Z729" s="140"/>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row>
    <row r="730" spans="1:52" x14ac:dyDescent="0.35">
      <c r="A730" s="138"/>
      <c r="B730" s="137"/>
      <c r="C730" s="137"/>
      <c r="D730" s="137"/>
      <c r="E730" s="137"/>
      <c r="F730" s="137"/>
      <c r="G730" s="137"/>
      <c r="H730" s="137"/>
      <c r="I730" s="137"/>
      <c r="J730" s="137"/>
      <c r="K730" s="137"/>
      <c r="L730" s="137"/>
      <c r="M730" s="137"/>
      <c r="N730" s="137"/>
      <c r="O730" s="137"/>
      <c r="P730" s="139"/>
      <c r="Q730" s="139"/>
      <c r="R730" s="140"/>
      <c r="S730" s="140"/>
      <c r="T730" s="140"/>
      <c r="U730" s="140"/>
      <c r="V730" s="140"/>
      <c r="W730" s="140"/>
      <c r="X730" s="140"/>
      <c r="Y730" s="140"/>
      <c r="Z730" s="14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row>
    <row r="731" spans="1:52" x14ac:dyDescent="0.35">
      <c r="A731" s="138"/>
      <c r="B731" s="137"/>
      <c r="C731" s="137"/>
      <c r="D731" s="137"/>
      <c r="E731" s="137"/>
      <c r="F731" s="137"/>
      <c r="G731" s="137"/>
      <c r="H731" s="137"/>
      <c r="I731" s="137"/>
      <c r="J731" s="137"/>
      <c r="K731" s="137"/>
      <c r="L731" s="137"/>
      <c r="M731" s="137"/>
      <c r="N731" s="137"/>
      <c r="O731" s="137"/>
      <c r="P731" s="139"/>
      <c r="Q731" s="139"/>
      <c r="R731" s="140"/>
      <c r="S731" s="140"/>
      <c r="T731" s="140"/>
      <c r="U731" s="140"/>
      <c r="V731" s="140"/>
      <c r="W731" s="140"/>
      <c r="X731" s="140"/>
      <c r="Y731" s="140"/>
      <c r="Z731" s="140"/>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row>
    <row r="732" spans="1:52" x14ac:dyDescent="0.35">
      <c r="A732" s="138"/>
      <c r="B732" s="137"/>
      <c r="C732" s="137"/>
      <c r="D732" s="137"/>
      <c r="E732" s="137"/>
      <c r="F732" s="137"/>
      <c r="G732" s="137"/>
      <c r="H732" s="137"/>
      <c r="I732" s="137"/>
      <c r="J732" s="137"/>
      <c r="K732" s="137"/>
      <c r="L732" s="137"/>
      <c r="M732" s="137"/>
      <c r="N732" s="137"/>
      <c r="O732" s="137"/>
      <c r="P732" s="139"/>
      <c r="Q732" s="139"/>
      <c r="R732" s="140"/>
      <c r="S732" s="140"/>
      <c r="T732" s="140"/>
      <c r="U732" s="140"/>
      <c r="V732" s="140"/>
      <c r="W732" s="140"/>
      <c r="X732" s="140"/>
      <c r="Y732" s="140"/>
      <c r="Z732" s="140"/>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row>
    <row r="733" spans="1:52" x14ac:dyDescent="0.35">
      <c r="A733" s="138"/>
      <c r="B733" s="137"/>
      <c r="C733" s="137"/>
      <c r="D733" s="137"/>
      <c r="E733" s="137"/>
      <c r="F733" s="137"/>
      <c r="G733" s="137"/>
      <c r="H733" s="137"/>
      <c r="I733" s="137"/>
      <c r="J733" s="137"/>
      <c r="K733" s="137"/>
      <c r="L733" s="137"/>
      <c r="M733" s="137"/>
      <c r="N733" s="137"/>
      <c r="O733" s="137"/>
      <c r="P733" s="139"/>
      <c r="Q733" s="139"/>
      <c r="R733" s="140"/>
      <c r="S733" s="140"/>
      <c r="T733" s="140"/>
      <c r="U733" s="140"/>
      <c r="V733" s="140"/>
      <c r="W733" s="140"/>
      <c r="X733" s="140"/>
      <c r="Y733" s="140"/>
      <c r="Z733" s="140"/>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row>
    <row r="734" spans="1:52" x14ac:dyDescent="0.35">
      <c r="A734" s="138"/>
      <c r="B734" s="137"/>
      <c r="C734" s="137"/>
      <c r="D734" s="137"/>
      <c r="E734" s="137"/>
      <c r="F734" s="137"/>
      <c r="G734" s="137"/>
      <c r="H734" s="137"/>
      <c r="I734" s="137"/>
      <c r="J734" s="137"/>
      <c r="K734" s="137"/>
      <c r="L734" s="137"/>
      <c r="M734" s="137"/>
      <c r="N734" s="137"/>
      <c r="O734" s="137"/>
      <c r="P734" s="139"/>
      <c r="Q734" s="139"/>
      <c r="R734" s="140"/>
      <c r="S734" s="140"/>
      <c r="T734" s="140"/>
      <c r="U734" s="140"/>
      <c r="V734" s="140"/>
      <c r="W734" s="140"/>
      <c r="X734" s="140"/>
      <c r="Y734" s="140"/>
      <c r="Z734" s="140"/>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row>
    <row r="735" spans="1:52" x14ac:dyDescent="0.35">
      <c r="A735" s="138"/>
      <c r="B735" s="137"/>
      <c r="C735" s="137"/>
      <c r="D735" s="137"/>
      <c r="E735" s="137"/>
      <c r="F735" s="137"/>
      <c r="G735" s="137"/>
      <c r="H735" s="137"/>
      <c r="I735" s="137"/>
      <c r="J735" s="137"/>
      <c r="K735" s="137"/>
      <c r="L735" s="137"/>
      <c r="M735" s="137"/>
      <c r="N735" s="137"/>
      <c r="O735" s="137"/>
      <c r="P735" s="139"/>
      <c r="Q735" s="139"/>
      <c r="R735" s="140"/>
      <c r="S735" s="140"/>
      <c r="T735" s="140"/>
      <c r="U735" s="140"/>
      <c r="V735" s="140"/>
      <c r="W735" s="140"/>
      <c r="X735" s="140"/>
      <c r="Y735" s="140"/>
      <c r="Z735" s="140"/>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row>
    <row r="736" spans="1:52" x14ac:dyDescent="0.35">
      <c r="A736" s="138"/>
      <c r="B736" s="137"/>
      <c r="C736" s="137"/>
      <c r="D736" s="137"/>
      <c r="E736" s="137"/>
      <c r="F736" s="137"/>
      <c r="G736" s="137"/>
      <c r="H736" s="137"/>
      <c r="I736" s="137"/>
      <c r="J736" s="137"/>
      <c r="K736" s="137"/>
      <c r="L736" s="137"/>
      <c r="M736" s="137"/>
      <c r="N736" s="137"/>
      <c r="O736" s="137"/>
      <c r="P736" s="139"/>
      <c r="Q736" s="139"/>
      <c r="R736" s="140"/>
      <c r="S736" s="140"/>
      <c r="T736" s="140"/>
      <c r="U736" s="140"/>
      <c r="V736" s="140"/>
      <c r="W736" s="140"/>
      <c r="X736" s="140"/>
      <c r="Y736" s="140"/>
      <c r="Z736" s="140"/>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row>
    <row r="737" spans="1:52" x14ac:dyDescent="0.35">
      <c r="A737" s="138"/>
      <c r="B737" s="137"/>
      <c r="C737" s="137"/>
      <c r="D737" s="137"/>
      <c r="E737" s="137"/>
      <c r="F737" s="137"/>
      <c r="G737" s="137"/>
      <c r="H737" s="137"/>
      <c r="I737" s="137"/>
      <c r="J737" s="137"/>
      <c r="K737" s="137"/>
      <c r="L737" s="137"/>
      <c r="M737" s="137"/>
      <c r="N737" s="137"/>
      <c r="O737" s="137"/>
      <c r="P737" s="139"/>
      <c r="Q737" s="139"/>
      <c r="R737" s="140"/>
      <c r="S737" s="140"/>
      <c r="T737" s="140"/>
      <c r="U737" s="140"/>
      <c r="V737" s="140"/>
      <c r="W737" s="140"/>
      <c r="X737" s="140"/>
      <c r="Y737" s="140"/>
      <c r="Z737" s="140"/>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row>
    <row r="738" spans="1:52" x14ac:dyDescent="0.35">
      <c r="A738" s="138"/>
      <c r="B738" s="137"/>
      <c r="C738" s="137"/>
      <c r="D738" s="137"/>
      <c r="E738" s="137"/>
      <c r="F738" s="137"/>
      <c r="G738" s="137"/>
      <c r="H738" s="137"/>
      <c r="I738" s="137"/>
      <c r="J738" s="137"/>
      <c r="K738" s="137"/>
      <c r="L738" s="137"/>
      <c r="M738" s="137"/>
      <c r="N738" s="137"/>
      <c r="O738" s="137"/>
      <c r="P738" s="139"/>
      <c r="Q738" s="139"/>
      <c r="R738" s="140"/>
      <c r="S738" s="140"/>
      <c r="T738" s="140"/>
      <c r="U738" s="140"/>
      <c r="V738" s="140"/>
      <c r="W738" s="140"/>
      <c r="X738" s="140"/>
      <c r="Y738" s="140"/>
      <c r="Z738" s="140"/>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row>
    <row r="739" spans="1:52" x14ac:dyDescent="0.35">
      <c r="A739" s="138"/>
      <c r="B739" s="137"/>
      <c r="C739" s="137"/>
      <c r="D739" s="137"/>
      <c r="E739" s="137"/>
      <c r="F739" s="137"/>
      <c r="G739" s="137"/>
      <c r="H739" s="137"/>
      <c r="I739" s="137"/>
      <c r="J739" s="137"/>
      <c r="K739" s="137"/>
      <c r="L739" s="137"/>
      <c r="M739" s="137"/>
      <c r="N739" s="137"/>
      <c r="O739" s="137"/>
      <c r="P739" s="139"/>
      <c r="Q739" s="139"/>
      <c r="R739" s="140"/>
      <c r="S739" s="140"/>
      <c r="T739" s="140"/>
      <c r="U739" s="140"/>
      <c r="V739" s="140"/>
      <c r="W739" s="140"/>
      <c r="X739" s="140"/>
      <c r="Y739" s="140"/>
      <c r="Z739" s="140"/>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row>
    <row r="740" spans="1:52" x14ac:dyDescent="0.35">
      <c r="A740" s="138"/>
      <c r="B740" s="137"/>
      <c r="C740" s="137"/>
      <c r="D740" s="137"/>
      <c r="E740" s="137"/>
      <c r="F740" s="137"/>
      <c r="G740" s="137"/>
      <c r="H740" s="137"/>
      <c r="I740" s="137"/>
      <c r="J740" s="137"/>
      <c r="K740" s="137"/>
      <c r="L740" s="137"/>
      <c r="M740" s="137"/>
      <c r="N740" s="137"/>
      <c r="O740" s="137"/>
      <c r="P740" s="139"/>
      <c r="Q740" s="139"/>
      <c r="R740" s="140"/>
      <c r="S740" s="140"/>
      <c r="T740" s="140"/>
      <c r="U740" s="140"/>
      <c r="V740" s="140"/>
      <c r="W740" s="140"/>
      <c r="X740" s="140"/>
      <c r="Y740" s="140"/>
      <c r="Z740" s="1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row>
    <row r="741" spans="1:52" x14ac:dyDescent="0.35">
      <c r="A741" s="138"/>
      <c r="B741" s="137"/>
      <c r="C741" s="137"/>
      <c r="D741" s="137"/>
      <c r="E741" s="137"/>
      <c r="F741" s="137"/>
      <c r="G741" s="137"/>
      <c r="H741" s="137"/>
      <c r="I741" s="137"/>
      <c r="J741" s="137"/>
      <c r="K741" s="137"/>
      <c r="L741" s="137"/>
      <c r="M741" s="137"/>
      <c r="N741" s="137"/>
      <c r="O741" s="137"/>
      <c r="P741" s="139"/>
      <c r="Q741" s="139"/>
      <c r="R741" s="140"/>
      <c r="S741" s="140"/>
      <c r="T741" s="140"/>
      <c r="U741" s="140"/>
      <c r="V741" s="140"/>
      <c r="W741" s="140"/>
      <c r="X741" s="140"/>
      <c r="Y741" s="140"/>
      <c r="Z741" s="140"/>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row>
    <row r="742" spans="1:52" x14ac:dyDescent="0.35">
      <c r="A742" s="138"/>
      <c r="B742" s="137"/>
      <c r="C742" s="137"/>
      <c r="D742" s="137"/>
      <c r="E742" s="137"/>
      <c r="F742" s="137"/>
      <c r="G742" s="137"/>
      <c r="H742" s="137"/>
      <c r="I742" s="137"/>
      <c r="J742" s="137"/>
      <c r="K742" s="137"/>
      <c r="L742" s="137"/>
      <c r="M742" s="137"/>
      <c r="N742" s="137"/>
      <c r="O742" s="137"/>
      <c r="P742" s="139"/>
      <c r="Q742" s="139"/>
      <c r="R742" s="140"/>
      <c r="S742" s="140"/>
      <c r="T742" s="140"/>
      <c r="U742" s="140"/>
      <c r="V742" s="140"/>
      <c r="W742" s="140"/>
      <c r="X742" s="140"/>
      <c r="Y742" s="140"/>
      <c r="Z742" s="140"/>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row>
    <row r="743" spans="1:52" x14ac:dyDescent="0.35">
      <c r="A743" s="138"/>
      <c r="B743" s="137"/>
      <c r="C743" s="137"/>
      <c r="D743" s="137"/>
      <c r="E743" s="137"/>
      <c r="F743" s="137"/>
      <c r="G743" s="137"/>
      <c r="H743" s="137"/>
      <c r="I743" s="137"/>
      <c r="J743" s="137"/>
      <c r="K743" s="137"/>
      <c r="L743" s="137"/>
      <c r="M743" s="137"/>
      <c r="N743" s="137"/>
      <c r="O743" s="137"/>
      <c r="P743" s="139"/>
      <c r="Q743" s="139"/>
      <c r="R743" s="140"/>
      <c r="S743" s="140"/>
      <c r="T743" s="140"/>
      <c r="U743" s="140"/>
      <c r="V743" s="140"/>
      <c r="W743" s="140"/>
      <c r="X743" s="140"/>
      <c r="Y743" s="140"/>
      <c r="Z743" s="140"/>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row>
    <row r="744" spans="1:52" x14ac:dyDescent="0.35">
      <c r="A744" s="138"/>
      <c r="B744" s="137"/>
      <c r="C744" s="137"/>
      <c r="D744" s="137"/>
      <c r="E744" s="137"/>
      <c r="F744" s="137"/>
      <c r="G744" s="137"/>
      <c r="H744" s="137"/>
      <c r="I744" s="137"/>
      <c r="J744" s="137"/>
      <c r="K744" s="137"/>
      <c r="L744" s="137"/>
      <c r="M744" s="137"/>
      <c r="N744" s="137"/>
      <c r="O744" s="137"/>
      <c r="P744" s="139"/>
      <c r="Q744" s="139"/>
      <c r="R744" s="140"/>
      <c r="S744" s="140"/>
      <c r="T744" s="140"/>
      <c r="U744" s="140"/>
      <c r="V744" s="140"/>
      <c r="W744" s="140"/>
      <c r="X744" s="140"/>
      <c r="Y744" s="140"/>
      <c r="Z744" s="140"/>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row>
    <row r="745" spans="1:52" x14ac:dyDescent="0.35">
      <c r="A745" s="138"/>
      <c r="B745" s="137"/>
      <c r="C745" s="137"/>
      <c r="D745" s="137"/>
      <c r="E745" s="137"/>
      <c r="F745" s="137"/>
      <c r="G745" s="137"/>
      <c r="H745" s="137"/>
      <c r="I745" s="137"/>
      <c r="J745" s="137"/>
      <c r="K745" s="137"/>
      <c r="L745" s="137"/>
      <c r="M745" s="137"/>
      <c r="N745" s="137"/>
      <c r="O745" s="137"/>
      <c r="P745" s="139"/>
      <c r="Q745" s="139"/>
      <c r="R745" s="140"/>
      <c r="S745" s="140"/>
      <c r="T745" s="140"/>
      <c r="U745" s="140"/>
      <c r="V745" s="140"/>
      <c r="W745" s="140"/>
      <c r="X745" s="140"/>
      <c r="Y745" s="140"/>
      <c r="Z745" s="140"/>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row>
    <row r="746" spans="1:52" x14ac:dyDescent="0.35">
      <c r="A746" s="138"/>
      <c r="B746" s="137"/>
      <c r="C746" s="137"/>
      <c r="D746" s="137"/>
      <c r="E746" s="137"/>
      <c r="F746" s="137"/>
      <c r="G746" s="137"/>
      <c r="H746" s="137"/>
      <c r="I746" s="137"/>
      <c r="J746" s="137"/>
      <c r="K746" s="137"/>
      <c r="L746" s="137"/>
      <c r="M746" s="137"/>
      <c r="N746" s="137"/>
      <c r="O746" s="137"/>
      <c r="P746" s="139"/>
      <c r="Q746" s="139"/>
      <c r="R746" s="140"/>
      <c r="S746" s="140"/>
      <c r="T746" s="140"/>
      <c r="U746" s="140"/>
      <c r="V746" s="140"/>
      <c r="W746" s="140"/>
      <c r="X746" s="140"/>
      <c r="Y746" s="140"/>
      <c r="Z746" s="140"/>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row>
    <row r="747" spans="1:52" x14ac:dyDescent="0.35">
      <c r="A747" s="138"/>
      <c r="B747" s="137"/>
      <c r="C747" s="137"/>
      <c r="D747" s="137"/>
      <c r="E747" s="137"/>
      <c r="F747" s="137"/>
      <c r="G747" s="137"/>
      <c r="H747" s="137"/>
      <c r="I747" s="137"/>
      <c r="J747" s="137"/>
      <c r="K747" s="137"/>
      <c r="L747" s="137"/>
      <c r="M747" s="137"/>
      <c r="N747" s="137"/>
      <c r="O747" s="137"/>
      <c r="P747" s="139"/>
      <c r="Q747" s="139"/>
      <c r="R747" s="140"/>
      <c r="S747" s="140"/>
      <c r="T747" s="140"/>
      <c r="U747" s="140"/>
      <c r="V747" s="140"/>
      <c r="W747" s="140"/>
      <c r="X747" s="140"/>
      <c r="Y747" s="140"/>
      <c r="Z747" s="140"/>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row>
    <row r="748" spans="1:52" x14ac:dyDescent="0.35">
      <c r="A748" s="138"/>
      <c r="B748" s="137"/>
      <c r="C748" s="137"/>
      <c r="D748" s="137"/>
      <c r="E748" s="137"/>
      <c r="F748" s="137"/>
      <c r="G748" s="137"/>
      <c r="H748" s="137"/>
      <c r="I748" s="137"/>
      <c r="J748" s="137"/>
      <c r="K748" s="137"/>
      <c r="L748" s="137"/>
      <c r="M748" s="137"/>
      <c r="N748" s="137"/>
      <c r="O748" s="137"/>
      <c r="P748" s="139"/>
      <c r="Q748" s="139"/>
      <c r="R748" s="140"/>
      <c r="S748" s="140"/>
      <c r="T748" s="140"/>
      <c r="U748" s="140"/>
      <c r="V748" s="140"/>
      <c r="W748" s="140"/>
      <c r="X748" s="140"/>
      <c r="Y748" s="140"/>
      <c r="Z748" s="140"/>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row>
    <row r="749" spans="1:52" x14ac:dyDescent="0.35">
      <c r="A749" s="138"/>
      <c r="B749" s="137"/>
      <c r="C749" s="137"/>
      <c r="D749" s="137"/>
      <c r="E749" s="137"/>
      <c r="F749" s="137"/>
      <c r="G749" s="137"/>
      <c r="H749" s="137"/>
      <c r="I749" s="137"/>
      <c r="J749" s="137"/>
      <c r="K749" s="137"/>
      <c r="L749" s="137"/>
      <c r="M749" s="137"/>
      <c r="N749" s="137"/>
      <c r="O749" s="137"/>
      <c r="P749" s="139"/>
      <c r="Q749" s="139"/>
      <c r="R749" s="140"/>
      <c r="S749" s="140"/>
      <c r="T749" s="140"/>
      <c r="U749" s="140"/>
      <c r="V749" s="140"/>
      <c r="W749" s="140"/>
      <c r="X749" s="140"/>
      <c r="Y749" s="140"/>
      <c r="Z749" s="140"/>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row>
    <row r="750" spans="1:52" x14ac:dyDescent="0.35">
      <c r="A750" s="138"/>
      <c r="B750" s="137"/>
      <c r="C750" s="137"/>
      <c r="D750" s="137"/>
      <c r="E750" s="137"/>
      <c r="F750" s="137"/>
      <c r="G750" s="137"/>
      <c r="H750" s="137"/>
      <c r="I750" s="137"/>
      <c r="J750" s="137"/>
      <c r="K750" s="137"/>
      <c r="L750" s="137"/>
      <c r="M750" s="137"/>
      <c r="N750" s="137"/>
      <c r="O750" s="137"/>
      <c r="P750" s="139"/>
      <c r="Q750" s="139"/>
      <c r="R750" s="140"/>
      <c r="S750" s="140"/>
      <c r="T750" s="140"/>
      <c r="U750" s="140"/>
      <c r="V750" s="140"/>
      <c r="W750" s="140"/>
      <c r="X750" s="140"/>
      <c r="Y750" s="140"/>
      <c r="Z750" s="14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row>
    <row r="751" spans="1:52" x14ac:dyDescent="0.35">
      <c r="A751" s="138"/>
      <c r="B751" s="137"/>
      <c r="C751" s="137"/>
      <c r="D751" s="137"/>
      <c r="E751" s="137"/>
      <c r="F751" s="137"/>
      <c r="G751" s="137"/>
      <c r="H751" s="137"/>
      <c r="I751" s="137"/>
      <c r="J751" s="137"/>
      <c r="K751" s="137"/>
      <c r="L751" s="137"/>
      <c r="M751" s="137"/>
      <c r="N751" s="137"/>
      <c r="O751" s="137"/>
      <c r="P751" s="139"/>
      <c r="Q751" s="139"/>
      <c r="R751" s="140"/>
      <c r="S751" s="140"/>
      <c r="T751" s="140"/>
      <c r="U751" s="140"/>
      <c r="V751" s="140"/>
      <c r="W751" s="140"/>
      <c r="X751" s="140"/>
      <c r="Y751" s="140"/>
      <c r="Z751" s="140"/>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row>
    <row r="752" spans="1:52" x14ac:dyDescent="0.35">
      <c r="A752" s="138"/>
      <c r="B752" s="137"/>
      <c r="C752" s="137"/>
      <c r="D752" s="137"/>
      <c r="E752" s="137"/>
      <c r="F752" s="137"/>
      <c r="G752" s="137"/>
      <c r="H752" s="137"/>
      <c r="I752" s="137"/>
      <c r="J752" s="137"/>
      <c r="K752" s="137"/>
      <c r="L752" s="137"/>
      <c r="M752" s="137"/>
      <c r="N752" s="137"/>
      <c r="O752" s="137"/>
      <c r="P752" s="139"/>
      <c r="Q752" s="139"/>
      <c r="R752" s="140"/>
      <c r="S752" s="140"/>
      <c r="T752" s="140"/>
      <c r="U752" s="140"/>
      <c r="V752" s="140"/>
      <c r="W752" s="140"/>
      <c r="X752" s="140"/>
      <c r="Y752" s="140"/>
      <c r="Z752" s="140"/>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row>
    <row r="753" spans="1:52" x14ac:dyDescent="0.35">
      <c r="A753" s="138"/>
      <c r="B753" s="137"/>
      <c r="C753" s="137"/>
      <c r="D753" s="137"/>
      <c r="E753" s="137"/>
      <c r="F753" s="137"/>
      <c r="G753" s="137"/>
      <c r="H753" s="137"/>
      <c r="I753" s="137"/>
      <c r="J753" s="137"/>
      <c r="K753" s="137"/>
      <c r="L753" s="137"/>
      <c r="M753" s="137"/>
      <c r="N753" s="137"/>
      <c r="O753" s="137"/>
      <c r="P753" s="139"/>
      <c r="Q753" s="139"/>
      <c r="R753" s="140"/>
      <c r="S753" s="140"/>
      <c r="T753" s="140"/>
      <c r="U753" s="140"/>
      <c r="V753" s="140"/>
      <c r="W753" s="140"/>
      <c r="X753" s="140"/>
      <c r="Y753" s="140"/>
      <c r="Z753" s="140"/>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row>
    <row r="754" spans="1:52" x14ac:dyDescent="0.35">
      <c r="A754" s="138"/>
      <c r="B754" s="137"/>
      <c r="C754" s="137"/>
      <c r="D754" s="137"/>
      <c r="E754" s="137"/>
      <c r="F754" s="137"/>
      <c r="G754" s="137"/>
      <c r="H754" s="137"/>
      <c r="I754" s="137"/>
      <c r="J754" s="137"/>
      <c r="K754" s="137"/>
      <c r="L754" s="137"/>
      <c r="M754" s="137"/>
      <c r="N754" s="137"/>
      <c r="O754" s="137"/>
      <c r="P754" s="139"/>
      <c r="Q754" s="139"/>
      <c r="R754" s="140"/>
      <c r="S754" s="140"/>
      <c r="T754" s="140"/>
      <c r="U754" s="140"/>
      <c r="V754" s="140"/>
      <c r="W754" s="140"/>
      <c r="X754" s="140"/>
      <c r="Y754" s="140"/>
      <c r="Z754" s="140"/>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row>
    <row r="755" spans="1:52" x14ac:dyDescent="0.35">
      <c r="A755" s="138"/>
      <c r="B755" s="137"/>
      <c r="C755" s="137"/>
      <c r="D755" s="137"/>
      <c r="E755" s="137"/>
      <c r="F755" s="137"/>
      <c r="G755" s="137"/>
      <c r="H755" s="137"/>
      <c r="I755" s="137"/>
      <c r="J755" s="137"/>
      <c r="K755" s="137"/>
      <c r="L755" s="137"/>
      <c r="M755" s="137"/>
      <c r="N755" s="137"/>
      <c r="O755" s="137"/>
      <c r="P755" s="139"/>
      <c r="Q755" s="139"/>
      <c r="R755" s="140"/>
      <c r="S755" s="140"/>
      <c r="T755" s="140"/>
      <c r="U755" s="140"/>
      <c r="V755" s="140"/>
      <c r="W755" s="140"/>
      <c r="X755" s="140"/>
      <c r="Y755" s="140"/>
      <c r="Z755" s="140"/>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row>
    <row r="756" spans="1:52" x14ac:dyDescent="0.35">
      <c r="A756" s="138"/>
      <c r="B756" s="137"/>
      <c r="C756" s="137"/>
      <c r="D756" s="137"/>
      <c r="E756" s="137"/>
      <c r="F756" s="137"/>
      <c r="G756" s="137"/>
      <c r="H756" s="137"/>
      <c r="I756" s="137"/>
      <c r="J756" s="137"/>
      <c r="K756" s="137"/>
      <c r="L756" s="137"/>
      <c r="M756" s="137"/>
      <c r="N756" s="137"/>
      <c r="O756" s="137"/>
      <c r="P756" s="139"/>
      <c r="Q756" s="139"/>
      <c r="R756" s="140"/>
      <c r="S756" s="140"/>
      <c r="T756" s="140"/>
      <c r="U756" s="140"/>
      <c r="V756" s="140"/>
      <c r="W756" s="140"/>
      <c r="X756" s="140"/>
      <c r="Y756" s="140"/>
      <c r="Z756" s="140"/>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row>
    <row r="757" spans="1:52" x14ac:dyDescent="0.35">
      <c r="A757" s="138"/>
      <c r="B757" s="137"/>
      <c r="C757" s="137"/>
      <c r="D757" s="137"/>
      <c r="E757" s="137"/>
      <c r="F757" s="137"/>
      <c r="G757" s="137"/>
      <c r="H757" s="137"/>
      <c r="I757" s="137"/>
      <c r="J757" s="137"/>
      <c r="K757" s="137"/>
      <c r="L757" s="137"/>
      <c r="M757" s="137"/>
      <c r="N757" s="137"/>
      <c r="O757" s="137"/>
      <c r="P757" s="139"/>
      <c r="Q757" s="139"/>
      <c r="R757" s="140"/>
      <c r="S757" s="140"/>
      <c r="T757" s="140"/>
      <c r="U757" s="140"/>
      <c r="V757" s="140"/>
      <c r="W757" s="140"/>
      <c r="X757" s="140"/>
      <c r="Y757" s="140"/>
      <c r="Z757" s="140"/>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row>
    <row r="758" spans="1:52" x14ac:dyDescent="0.35">
      <c r="A758" s="138"/>
      <c r="B758" s="137"/>
      <c r="C758" s="137"/>
      <c r="D758" s="137"/>
      <c r="E758" s="137"/>
      <c r="F758" s="137"/>
      <c r="G758" s="137"/>
      <c r="H758" s="137"/>
      <c r="I758" s="137"/>
      <c r="J758" s="137"/>
      <c r="K758" s="137"/>
      <c r="L758" s="137"/>
      <c r="M758" s="137"/>
      <c r="N758" s="137"/>
      <c r="O758" s="137"/>
      <c r="P758" s="139"/>
      <c r="Q758" s="139"/>
      <c r="R758" s="140"/>
      <c r="S758" s="140"/>
      <c r="T758" s="140"/>
      <c r="U758" s="140"/>
      <c r="V758" s="140"/>
      <c r="W758" s="140"/>
      <c r="X758" s="140"/>
      <c r="Y758" s="140"/>
      <c r="Z758" s="140"/>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row>
    <row r="759" spans="1:52" x14ac:dyDescent="0.35">
      <c r="A759" s="138"/>
      <c r="B759" s="137"/>
      <c r="C759" s="137"/>
      <c r="D759" s="137"/>
      <c r="E759" s="137"/>
      <c r="F759" s="137"/>
      <c r="G759" s="137"/>
      <c r="H759" s="137"/>
      <c r="I759" s="137"/>
      <c r="J759" s="137"/>
      <c r="K759" s="137"/>
      <c r="L759" s="137"/>
      <c r="M759" s="137"/>
      <c r="N759" s="137"/>
      <c r="O759" s="137"/>
      <c r="P759" s="139"/>
      <c r="Q759" s="139"/>
      <c r="R759" s="140"/>
      <c r="S759" s="140"/>
      <c r="T759" s="140"/>
      <c r="U759" s="140"/>
      <c r="V759" s="140"/>
      <c r="W759" s="140"/>
      <c r="X759" s="140"/>
      <c r="Y759" s="140"/>
      <c r="Z759" s="140"/>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row>
    <row r="760" spans="1:52" x14ac:dyDescent="0.35">
      <c r="A760" s="138"/>
      <c r="B760" s="137"/>
      <c r="C760" s="137"/>
      <c r="D760" s="137"/>
      <c r="E760" s="137"/>
      <c r="F760" s="137"/>
      <c r="G760" s="137"/>
      <c r="H760" s="137"/>
      <c r="I760" s="137"/>
      <c r="J760" s="137"/>
      <c r="K760" s="137"/>
      <c r="L760" s="137"/>
      <c r="M760" s="137"/>
      <c r="N760" s="137"/>
      <c r="O760" s="137"/>
      <c r="P760" s="139"/>
      <c r="Q760" s="139"/>
      <c r="R760" s="140"/>
      <c r="S760" s="140"/>
      <c r="T760" s="140"/>
      <c r="U760" s="140"/>
      <c r="V760" s="140"/>
      <c r="W760" s="140"/>
      <c r="X760" s="140"/>
      <c r="Y760" s="140"/>
      <c r="Z760" s="14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row>
    <row r="761" spans="1:52" x14ac:dyDescent="0.35">
      <c r="A761" s="138"/>
      <c r="B761" s="137"/>
      <c r="C761" s="137"/>
      <c r="D761" s="137"/>
      <c r="E761" s="137"/>
      <c r="F761" s="137"/>
      <c r="G761" s="137"/>
      <c r="H761" s="137"/>
      <c r="I761" s="137"/>
      <c r="J761" s="137"/>
      <c r="K761" s="137"/>
      <c r="L761" s="137"/>
      <c r="M761" s="137"/>
      <c r="N761" s="137"/>
      <c r="O761" s="137"/>
      <c r="P761" s="139"/>
      <c r="Q761" s="139"/>
      <c r="R761" s="140"/>
      <c r="S761" s="140"/>
      <c r="T761" s="140"/>
      <c r="U761" s="140"/>
      <c r="V761" s="140"/>
      <c r="W761" s="140"/>
      <c r="X761" s="140"/>
      <c r="Y761" s="140"/>
      <c r="Z761" s="140"/>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row>
    <row r="762" spans="1:52" x14ac:dyDescent="0.35">
      <c r="A762" s="138"/>
      <c r="B762" s="137"/>
      <c r="C762" s="137"/>
      <c r="D762" s="137"/>
      <c r="E762" s="137"/>
      <c r="F762" s="137"/>
      <c r="G762" s="137"/>
      <c r="H762" s="137"/>
      <c r="I762" s="137"/>
      <c r="J762" s="137"/>
      <c r="K762" s="137"/>
      <c r="L762" s="137"/>
      <c r="M762" s="137"/>
      <c r="N762" s="137"/>
      <c r="O762" s="137"/>
      <c r="P762" s="139"/>
      <c r="Q762" s="139"/>
      <c r="R762" s="140"/>
      <c r="S762" s="140"/>
      <c r="T762" s="140"/>
      <c r="U762" s="140"/>
      <c r="V762" s="140"/>
      <c r="W762" s="140"/>
      <c r="X762" s="140"/>
      <c r="Y762" s="140"/>
      <c r="Z762" s="140"/>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row>
    <row r="763" spans="1:52" x14ac:dyDescent="0.35">
      <c r="A763" s="138"/>
      <c r="B763" s="137"/>
      <c r="C763" s="137"/>
      <c r="D763" s="137"/>
      <c r="E763" s="137"/>
      <c r="F763" s="137"/>
      <c r="G763" s="137"/>
      <c r="H763" s="137"/>
      <c r="I763" s="137"/>
      <c r="J763" s="137"/>
      <c r="K763" s="137"/>
      <c r="L763" s="137"/>
      <c r="M763" s="137"/>
      <c r="N763" s="137"/>
      <c r="O763" s="137"/>
      <c r="P763" s="139"/>
      <c r="Q763" s="139"/>
      <c r="R763" s="140"/>
      <c r="S763" s="140"/>
      <c r="T763" s="140"/>
      <c r="U763" s="140"/>
      <c r="V763" s="140"/>
      <c r="W763" s="140"/>
      <c r="X763" s="140"/>
      <c r="Y763" s="140"/>
      <c r="Z763" s="140"/>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row>
    <row r="764" spans="1:52" x14ac:dyDescent="0.35">
      <c r="A764" s="138"/>
      <c r="B764" s="137"/>
      <c r="C764" s="137"/>
      <c r="D764" s="137"/>
      <c r="E764" s="137"/>
      <c r="F764" s="137"/>
      <c r="G764" s="137"/>
      <c r="H764" s="137"/>
      <c r="I764" s="137"/>
      <c r="J764" s="137"/>
      <c r="K764" s="137"/>
      <c r="L764" s="137"/>
      <c r="M764" s="137"/>
      <c r="N764" s="137"/>
      <c r="O764" s="137"/>
      <c r="P764" s="139"/>
      <c r="Q764" s="139"/>
      <c r="R764" s="140"/>
      <c r="S764" s="140"/>
      <c r="T764" s="140"/>
      <c r="U764" s="140"/>
      <c r="V764" s="140"/>
      <c r="W764" s="140"/>
      <c r="X764" s="140"/>
      <c r="Y764" s="140"/>
      <c r="Z764" s="140"/>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row>
    <row r="765" spans="1:52" x14ac:dyDescent="0.35">
      <c r="A765" s="138"/>
      <c r="B765" s="137"/>
      <c r="C765" s="137"/>
      <c r="D765" s="137"/>
      <c r="E765" s="137"/>
      <c r="F765" s="137"/>
      <c r="G765" s="137"/>
      <c r="H765" s="137"/>
      <c r="I765" s="137"/>
      <c r="J765" s="137"/>
      <c r="K765" s="137"/>
      <c r="L765" s="137"/>
      <c r="M765" s="137"/>
      <c r="N765" s="137"/>
      <c r="O765" s="137"/>
      <c r="P765" s="139"/>
      <c r="Q765" s="139"/>
      <c r="R765" s="140"/>
      <c r="S765" s="140"/>
      <c r="T765" s="140"/>
      <c r="U765" s="140"/>
      <c r="V765" s="140"/>
      <c r="W765" s="140"/>
      <c r="X765" s="140"/>
      <c r="Y765" s="140"/>
      <c r="Z765" s="140"/>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row>
    <row r="766" spans="1:52" x14ac:dyDescent="0.35">
      <c r="A766" s="138"/>
      <c r="B766" s="137"/>
      <c r="C766" s="137"/>
      <c r="D766" s="137"/>
      <c r="E766" s="137"/>
      <c r="F766" s="137"/>
      <c r="G766" s="137"/>
      <c r="H766" s="137"/>
      <c r="I766" s="137"/>
      <c r="J766" s="137"/>
      <c r="K766" s="137"/>
      <c r="L766" s="137"/>
      <c r="M766" s="137"/>
      <c r="N766" s="137"/>
      <c r="O766" s="137"/>
      <c r="P766" s="139"/>
      <c r="Q766" s="139"/>
      <c r="R766" s="140"/>
      <c r="S766" s="140"/>
      <c r="T766" s="140"/>
      <c r="U766" s="140"/>
      <c r="V766" s="140"/>
      <c r="W766" s="140"/>
      <c r="X766" s="140"/>
      <c r="Y766" s="140"/>
      <c r="Z766" s="140"/>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row>
    <row r="767" spans="1:52" x14ac:dyDescent="0.35">
      <c r="A767" s="138"/>
      <c r="B767" s="137"/>
      <c r="C767" s="137"/>
      <c r="D767" s="137"/>
      <c r="E767" s="137"/>
      <c r="F767" s="137"/>
      <c r="G767" s="137"/>
      <c r="H767" s="137"/>
      <c r="I767" s="137"/>
      <c r="J767" s="137"/>
      <c r="K767" s="137"/>
      <c r="L767" s="137"/>
      <c r="M767" s="137"/>
      <c r="N767" s="137"/>
      <c r="O767" s="137"/>
      <c r="P767" s="139"/>
      <c r="Q767" s="139"/>
      <c r="R767" s="140"/>
      <c r="S767" s="140"/>
      <c r="T767" s="140"/>
      <c r="U767" s="140"/>
      <c r="V767" s="140"/>
      <c r="W767" s="140"/>
      <c r="X767" s="140"/>
      <c r="Y767" s="140"/>
      <c r="Z767" s="140"/>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row>
    <row r="768" spans="1:52" x14ac:dyDescent="0.35">
      <c r="A768" s="138"/>
      <c r="B768" s="137"/>
      <c r="C768" s="137"/>
      <c r="D768" s="137"/>
      <c r="E768" s="137"/>
      <c r="F768" s="137"/>
      <c r="G768" s="137"/>
      <c r="H768" s="137"/>
      <c r="I768" s="137"/>
      <c r="J768" s="137"/>
      <c r="K768" s="137"/>
      <c r="L768" s="137"/>
      <c r="M768" s="137"/>
      <c r="N768" s="137"/>
      <c r="O768" s="137"/>
      <c r="P768" s="139"/>
      <c r="Q768" s="139"/>
      <c r="R768" s="140"/>
      <c r="S768" s="140"/>
      <c r="T768" s="140"/>
      <c r="U768" s="140"/>
      <c r="V768" s="140"/>
      <c r="W768" s="140"/>
      <c r="X768" s="140"/>
      <c r="Y768" s="140"/>
      <c r="Z768" s="140"/>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row>
    <row r="769" spans="1:52" x14ac:dyDescent="0.35">
      <c r="A769" s="138"/>
      <c r="B769" s="137"/>
      <c r="C769" s="137"/>
      <c r="D769" s="137"/>
      <c r="E769" s="137"/>
      <c r="F769" s="137"/>
      <c r="G769" s="137"/>
      <c r="H769" s="137"/>
      <c r="I769" s="137"/>
      <c r="J769" s="137"/>
      <c r="K769" s="137"/>
      <c r="L769" s="137"/>
      <c r="M769" s="137"/>
      <c r="N769" s="137"/>
      <c r="O769" s="137"/>
      <c r="P769" s="139"/>
      <c r="Q769" s="139"/>
      <c r="R769" s="140"/>
      <c r="S769" s="140"/>
      <c r="T769" s="140"/>
      <c r="U769" s="140"/>
      <c r="V769" s="140"/>
      <c r="W769" s="140"/>
      <c r="X769" s="140"/>
      <c r="Y769" s="140"/>
      <c r="Z769" s="140"/>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row>
    <row r="770" spans="1:52" x14ac:dyDescent="0.35">
      <c r="A770" s="138"/>
      <c r="B770" s="137"/>
      <c r="C770" s="137"/>
      <c r="D770" s="137"/>
      <c r="E770" s="137"/>
      <c r="F770" s="137"/>
      <c r="G770" s="137"/>
      <c r="H770" s="137"/>
      <c r="I770" s="137"/>
      <c r="J770" s="137"/>
      <c r="K770" s="137"/>
      <c r="L770" s="137"/>
      <c r="M770" s="137"/>
      <c r="N770" s="137"/>
      <c r="O770" s="137"/>
      <c r="P770" s="139"/>
      <c r="Q770" s="139"/>
      <c r="R770" s="140"/>
      <c r="S770" s="140"/>
      <c r="T770" s="140"/>
      <c r="U770" s="140"/>
      <c r="V770" s="140"/>
      <c r="W770" s="140"/>
      <c r="X770" s="140"/>
      <c r="Y770" s="140"/>
      <c r="Z770" s="14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row>
    <row r="771" spans="1:52" x14ac:dyDescent="0.35">
      <c r="A771" s="138"/>
      <c r="B771" s="137"/>
      <c r="C771" s="137"/>
      <c r="D771" s="137"/>
      <c r="E771" s="137"/>
      <c r="F771" s="137"/>
      <c r="G771" s="137"/>
      <c r="H771" s="137"/>
      <c r="I771" s="137"/>
      <c r="J771" s="137"/>
      <c r="K771" s="137"/>
      <c r="L771" s="137"/>
      <c r="M771" s="137"/>
      <c r="N771" s="137"/>
      <c r="O771" s="137"/>
      <c r="P771" s="139"/>
      <c r="Q771" s="139"/>
      <c r="R771" s="140"/>
      <c r="S771" s="140"/>
      <c r="T771" s="140"/>
      <c r="U771" s="140"/>
      <c r="V771" s="140"/>
      <c r="W771" s="140"/>
      <c r="X771" s="140"/>
      <c r="Y771" s="140"/>
      <c r="Z771" s="140"/>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row>
    <row r="772" spans="1:52" x14ac:dyDescent="0.35">
      <c r="A772" s="138"/>
      <c r="B772" s="137"/>
      <c r="C772" s="137"/>
      <c r="D772" s="137"/>
      <c r="E772" s="137"/>
      <c r="F772" s="137"/>
      <c r="G772" s="137"/>
      <c r="H772" s="137"/>
      <c r="I772" s="137"/>
      <c r="J772" s="137"/>
      <c r="K772" s="137"/>
      <c r="L772" s="137"/>
      <c r="M772" s="137"/>
      <c r="N772" s="137"/>
      <c r="O772" s="137"/>
      <c r="P772" s="139"/>
      <c r="Q772" s="139"/>
      <c r="R772" s="140"/>
      <c r="S772" s="140"/>
      <c r="T772" s="140"/>
      <c r="U772" s="140"/>
      <c r="V772" s="140"/>
      <c r="W772" s="140"/>
      <c r="X772" s="140"/>
      <c r="Y772" s="140"/>
      <c r="Z772" s="140"/>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row>
    <row r="773" spans="1:52" x14ac:dyDescent="0.35">
      <c r="A773" s="138"/>
      <c r="B773" s="137"/>
      <c r="C773" s="137"/>
      <c r="D773" s="137"/>
      <c r="E773" s="137"/>
      <c r="F773" s="137"/>
      <c r="G773" s="137"/>
      <c r="H773" s="137"/>
      <c r="I773" s="137"/>
      <c r="J773" s="137"/>
      <c r="K773" s="137"/>
      <c r="L773" s="137"/>
      <c r="M773" s="137"/>
      <c r="N773" s="137"/>
      <c r="O773" s="137"/>
      <c r="P773" s="139"/>
      <c r="Q773" s="139"/>
      <c r="R773" s="140"/>
      <c r="S773" s="140"/>
      <c r="T773" s="140"/>
      <c r="U773" s="140"/>
      <c r="V773" s="140"/>
      <c r="W773" s="140"/>
      <c r="X773" s="140"/>
      <c r="Y773" s="140"/>
      <c r="Z773" s="140"/>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row>
    <row r="774" spans="1:52" x14ac:dyDescent="0.35">
      <c r="A774" s="138"/>
      <c r="B774" s="137"/>
      <c r="C774" s="137"/>
      <c r="D774" s="137"/>
      <c r="E774" s="137"/>
      <c r="F774" s="137"/>
      <c r="G774" s="137"/>
      <c r="H774" s="137"/>
      <c r="I774" s="137"/>
      <c r="J774" s="137"/>
      <c r="K774" s="137"/>
      <c r="L774" s="137"/>
      <c r="M774" s="137"/>
      <c r="N774" s="137"/>
      <c r="O774" s="137"/>
      <c r="P774" s="139"/>
      <c r="Q774" s="139"/>
      <c r="R774" s="140"/>
      <c r="S774" s="140"/>
      <c r="T774" s="140"/>
      <c r="U774" s="140"/>
      <c r="V774" s="140"/>
      <c r="W774" s="140"/>
      <c r="X774" s="140"/>
      <c r="Y774" s="140"/>
      <c r="Z774" s="140"/>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row>
    <row r="775" spans="1:52" x14ac:dyDescent="0.35">
      <c r="A775" s="138"/>
      <c r="B775" s="137"/>
      <c r="C775" s="137"/>
      <c r="D775" s="137"/>
      <c r="E775" s="137"/>
      <c r="F775" s="137"/>
      <c r="G775" s="137"/>
      <c r="H775" s="137"/>
      <c r="I775" s="137"/>
      <c r="J775" s="137"/>
      <c r="K775" s="137"/>
      <c r="L775" s="137"/>
      <c r="M775" s="137"/>
      <c r="N775" s="137"/>
      <c r="O775" s="137"/>
      <c r="P775" s="139"/>
      <c r="Q775" s="139"/>
      <c r="R775" s="140"/>
      <c r="S775" s="140"/>
      <c r="T775" s="140"/>
      <c r="U775" s="140"/>
      <c r="V775" s="140"/>
      <c r="W775" s="140"/>
      <c r="X775" s="140"/>
      <c r="Y775" s="140"/>
      <c r="Z775" s="140"/>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row>
    <row r="776" spans="1:52" x14ac:dyDescent="0.35">
      <c r="A776" s="138"/>
      <c r="B776" s="137"/>
      <c r="C776" s="137"/>
      <c r="D776" s="137"/>
      <c r="E776" s="137"/>
      <c r="F776" s="137"/>
      <c r="G776" s="137"/>
      <c r="H776" s="137"/>
      <c r="I776" s="137"/>
      <c r="J776" s="137"/>
      <c r="K776" s="137"/>
      <c r="L776" s="137"/>
      <c r="M776" s="137"/>
      <c r="N776" s="137"/>
      <c r="O776" s="137"/>
      <c r="P776" s="139"/>
      <c r="Q776" s="139"/>
      <c r="R776" s="140"/>
      <c r="S776" s="140"/>
      <c r="T776" s="140"/>
      <c r="U776" s="140"/>
      <c r="V776" s="140"/>
      <c r="W776" s="140"/>
      <c r="X776" s="140"/>
      <c r="Y776" s="140"/>
      <c r="Z776" s="140"/>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row>
    <row r="777" spans="1:52" x14ac:dyDescent="0.35">
      <c r="A777" s="138"/>
      <c r="B777" s="137"/>
      <c r="C777" s="137"/>
      <c r="D777" s="137"/>
      <c r="E777" s="137"/>
      <c r="F777" s="137"/>
      <c r="G777" s="137"/>
      <c r="H777" s="137"/>
      <c r="I777" s="137"/>
      <c r="J777" s="137"/>
      <c r="K777" s="137"/>
      <c r="L777" s="137"/>
      <c r="M777" s="137"/>
      <c r="N777" s="137"/>
      <c r="O777" s="137"/>
      <c r="P777" s="139"/>
      <c r="Q777" s="139"/>
      <c r="R777" s="140"/>
      <c r="S777" s="140"/>
      <c r="T777" s="140"/>
      <c r="U777" s="140"/>
      <c r="V777" s="140"/>
      <c r="W777" s="140"/>
      <c r="X777" s="140"/>
      <c r="Y777" s="140"/>
      <c r="Z777" s="140"/>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row>
    <row r="778" spans="1:52" x14ac:dyDescent="0.35">
      <c r="A778" s="138"/>
      <c r="B778" s="137"/>
      <c r="C778" s="137"/>
      <c r="D778" s="137"/>
      <c r="E778" s="137"/>
      <c r="F778" s="137"/>
      <c r="G778" s="137"/>
      <c r="H778" s="137"/>
      <c r="I778" s="137"/>
      <c r="J778" s="137"/>
      <c r="K778" s="137"/>
      <c r="L778" s="137"/>
      <c r="M778" s="137"/>
      <c r="N778" s="137"/>
      <c r="O778" s="137"/>
      <c r="P778" s="139"/>
      <c r="Q778" s="139"/>
      <c r="R778" s="140"/>
      <c r="S778" s="140"/>
      <c r="T778" s="140"/>
      <c r="U778" s="140"/>
      <c r="V778" s="140"/>
      <c r="W778" s="140"/>
      <c r="X778" s="140"/>
      <c r="Y778" s="140"/>
      <c r="Z778" s="140"/>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row>
    <row r="779" spans="1:52" x14ac:dyDescent="0.35">
      <c r="A779" s="138"/>
      <c r="B779" s="137"/>
      <c r="C779" s="137"/>
      <c r="D779" s="137"/>
      <c r="E779" s="137"/>
      <c r="F779" s="137"/>
      <c r="G779" s="137"/>
      <c r="H779" s="137"/>
      <c r="I779" s="137"/>
      <c r="J779" s="137"/>
      <c r="K779" s="137"/>
      <c r="L779" s="137"/>
      <c r="M779" s="137"/>
      <c r="N779" s="137"/>
      <c r="O779" s="137"/>
      <c r="P779" s="139"/>
      <c r="Q779" s="139"/>
      <c r="R779" s="140"/>
      <c r="S779" s="140"/>
      <c r="T779" s="140"/>
      <c r="U779" s="140"/>
      <c r="V779" s="140"/>
      <c r="W779" s="140"/>
      <c r="X779" s="140"/>
      <c r="Y779" s="140"/>
      <c r="Z779" s="140"/>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row>
    <row r="780" spans="1:52" x14ac:dyDescent="0.35">
      <c r="A780" s="138"/>
      <c r="B780" s="137"/>
      <c r="C780" s="137"/>
      <c r="D780" s="137"/>
      <c r="E780" s="137"/>
      <c r="F780" s="137"/>
      <c r="G780" s="137"/>
      <c r="H780" s="137"/>
      <c r="I780" s="137"/>
      <c r="J780" s="137"/>
      <c r="K780" s="137"/>
      <c r="L780" s="137"/>
      <c r="M780" s="137"/>
      <c r="N780" s="137"/>
      <c r="O780" s="137"/>
      <c r="P780" s="139"/>
      <c r="Q780" s="139"/>
      <c r="R780" s="140"/>
      <c r="S780" s="140"/>
      <c r="T780" s="140"/>
      <c r="U780" s="140"/>
      <c r="V780" s="140"/>
      <c r="W780" s="140"/>
      <c r="X780" s="140"/>
      <c r="Y780" s="140"/>
      <c r="Z780" s="14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row>
    <row r="781" spans="1:52" x14ac:dyDescent="0.35">
      <c r="A781" s="138"/>
      <c r="B781" s="137"/>
      <c r="C781" s="137"/>
      <c r="D781" s="137"/>
      <c r="E781" s="137"/>
      <c r="F781" s="137"/>
      <c r="G781" s="137"/>
      <c r="H781" s="137"/>
      <c r="I781" s="137"/>
      <c r="J781" s="137"/>
      <c r="K781" s="137"/>
      <c r="L781" s="137"/>
      <c r="M781" s="137"/>
      <c r="N781" s="137"/>
      <c r="O781" s="137"/>
      <c r="P781" s="139"/>
      <c r="Q781" s="139"/>
      <c r="R781" s="140"/>
      <c r="S781" s="140"/>
      <c r="T781" s="140"/>
      <c r="U781" s="140"/>
      <c r="V781" s="140"/>
      <c r="W781" s="140"/>
      <c r="X781" s="140"/>
      <c r="Y781" s="140"/>
      <c r="Z781" s="140"/>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row>
    <row r="782" spans="1:52" x14ac:dyDescent="0.35">
      <c r="A782" s="138"/>
      <c r="B782" s="137"/>
      <c r="C782" s="137"/>
      <c r="D782" s="137"/>
      <c r="E782" s="137"/>
      <c r="F782" s="137"/>
      <c r="G782" s="137"/>
      <c r="H782" s="137"/>
      <c r="I782" s="137"/>
      <c r="J782" s="137"/>
      <c r="K782" s="137"/>
      <c r="L782" s="137"/>
      <c r="M782" s="137"/>
      <c r="N782" s="137"/>
      <c r="O782" s="137"/>
      <c r="P782" s="139"/>
      <c r="Q782" s="139"/>
      <c r="R782" s="140"/>
      <c r="S782" s="140"/>
      <c r="T782" s="140"/>
      <c r="U782" s="140"/>
      <c r="V782" s="140"/>
      <c r="W782" s="140"/>
      <c r="X782" s="140"/>
      <c r="Y782" s="140"/>
      <c r="Z782" s="140"/>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row>
    <row r="783" spans="1:52" x14ac:dyDescent="0.35">
      <c r="A783" s="138"/>
      <c r="B783" s="137"/>
      <c r="C783" s="137"/>
      <c r="D783" s="137"/>
      <c r="E783" s="137"/>
      <c r="F783" s="137"/>
      <c r="G783" s="137"/>
      <c r="H783" s="137"/>
      <c r="I783" s="137"/>
      <c r="J783" s="137"/>
      <c r="K783" s="137"/>
      <c r="L783" s="137"/>
      <c r="M783" s="137"/>
      <c r="N783" s="137"/>
      <c r="O783" s="137"/>
      <c r="P783" s="139"/>
      <c r="Q783" s="139"/>
      <c r="R783" s="140"/>
      <c r="S783" s="140"/>
      <c r="T783" s="140"/>
      <c r="U783" s="140"/>
      <c r="V783" s="140"/>
      <c r="W783" s="140"/>
      <c r="X783" s="140"/>
      <c r="Y783" s="140"/>
      <c r="Z783" s="140"/>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row>
    <row r="784" spans="1:52" x14ac:dyDescent="0.35">
      <c r="A784" s="138"/>
      <c r="B784" s="137"/>
      <c r="C784" s="137"/>
      <c r="D784" s="137"/>
      <c r="E784" s="137"/>
      <c r="F784" s="137"/>
      <c r="G784" s="137"/>
      <c r="H784" s="137"/>
      <c r="I784" s="137"/>
      <c r="J784" s="137"/>
      <c r="K784" s="137"/>
      <c r="L784" s="137"/>
      <c r="M784" s="137"/>
      <c r="N784" s="137"/>
      <c r="O784" s="137"/>
      <c r="P784" s="139"/>
      <c r="Q784" s="139"/>
      <c r="R784" s="140"/>
      <c r="S784" s="140"/>
      <c r="T784" s="140"/>
      <c r="U784" s="140"/>
      <c r="V784" s="140"/>
      <c r="W784" s="140"/>
      <c r="X784" s="140"/>
      <c r="Y784" s="140"/>
      <c r="Z784" s="140"/>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row>
    <row r="785" spans="1:52" x14ac:dyDescent="0.35">
      <c r="A785" s="138"/>
      <c r="B785" s="137"/>
      <c r="C785" s="137"/>
      <c r="D785" s="137"/>
      <c r="E785" s="137"/>
      <c r="F785" s="137"/>
      <c r="G785" s="137"/>
      <c r="H785" s="137"/>
      <c r="I785" s="137"/>
      <c r="J785" s="137"/>
      <c r="K785" s="137"/>
      <c r="L785" s="137"/>
      <c r="M785" s="137"/>
      <c r="N785" s="137"/>
      <c r="O785" s="137"/>
      <c r="P785" s="139"/>
      <c r="Q785" s="139"/>
      <c r="R785" s="140"/>
      <c r="S785" s="140"/>
      <c r="T785" s="140"/>
      <c r="U785" s="140"/>
      <c r="V785" s="140"/>
      <c r="W785" s="140"/>
      <c r="X785" s="140"/>
      <c r="Y785" s="140"/>
      <c r="Z785" s="140"/>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row>
    <row r="786" spans="1:52" x14ac:dyDescent="0.35">
      <c r="A786" s="138"/>
      <c r="B786" s="137"/>
      <c r="C786" s="137"/>
      <c r="D786" s="137"/>
      <c r="E786" s="137"/>
      <c r="F786" s="137"/>
      <c r="G786" s="137"/>
      <c r="H786" s="137"/>
      <c r="I786" s="137"/>
      <c r="J786" s="137"/>
      <c r="K786" s="137"/>
      <c r="L786" s="137"/>
      <c r="M786" s="137"/>
      <c r="N786" s="137"/>
      <c r="O786" s="137"/>
      <c r="P786" s="139"/>
      <c r="Q786" s="139"/>
      <c r="R786" s="140"/>
      <c r="S786" s="140"/>
      <c r="T786" s="140"/>
      <c r="U786" s="140"/>
      <c r="V786" s="140"/>
      <c r="W786" s="140"/>
      <c r="X786" s="140"/>
      <c r="Y786" s="140"/>
      <c r="Z786" s="140"/>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row>
    <row r="787" spans="1:52" x14ac:dyDescent="0.35">
      <c r="A787" s="138"/>
      <c r="B787" s="137"/>
      <c r="C787" s="137"/>
      <c r="D787" s="137"/>
      <c r="E787" s="137"/>
      <c r="F787" s="137"/>
      <c r="G787" s="137"/>
      <c r="H787" s="137"/>
      <c r="I787" s="137"/>
      <c r="J787" s="137"/>
      <c r="K787" s="137"/>
      <c r="L787" s="137"/>
      <c r="M787" s="137"/>
      <c r="N787" s="137"/>
      <c r="O787" s="137"/>
      <c r="P787" s="139"/>
      <c r="Q787" s="139"/>
      <c r="R787" s="140"/>
      <c r="S787" s="140"/>
      <c r="T787" s="140"/>
      <c r="U787" s="140"/>
      <c r="V787" s="140"/>
      <c r="W787" s="140"/>
      <c r="X787" s="140"/>
      <c r="Y787" s="140"/>
      <c r="Z787" s="140"/>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row>
    <row r="788" spans="1:52" x14ac:dyDescent="0.35">
      <c r="A788" s="138"/>
      <c r="B788" s="137"/>
      <c r="C788" s="137"/>
      <c r="D788" s="137"/>
      <c r="E788" s="137"/>
      <c r="F788" s="137"/>
      <c r="G788" s="137"/>
      <c r="H788" s="137"/>
      <c r="I788" s="137"/>
      <c r="J788" s="137"/>
      <c r="K788" s="137"/>
      <c r="L788" s="137"/>
      <c r="M788" s="137"/>
      <c r="N788" s="137"/>
      <c r="O788" s="137"/>
      <c r="P788" s="139"/>
      <c r="Q788" s="139"/>
      <c r="R788" s="140"/>
      <c r="S788" s="140"/>
      <c r="T788" s="140"/>
      <c r="U788" s="140"/>
      <c r="V788" s="140"/>
      <c r="W788" s="140"/>
      <c r="X788" s="140"/>
      <c r="Y788" s="140"/>
      <c r="Z788" s="140"/>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row>
    <row r="789" spans="1:52" x14ac:dyDescent="0.35">
      <c r="A789" s="138"/>
      <c r="B789" s="137"/>
      <c r="C789" s="137"/>
      <c r="D789" s="137"/>
      <c r="E789" s="137"/>
      <c r="F789" s="137"/>
      <c r="G789" s="137"/>
      <c r="H789" s="137"/>
      <c r="I789" s="137"/>
      <c r="J789" s="137"/>
      <c r="K789" s="137"/>
      <c r="L789" s="137"/>
      <c r="M789" s="137"/>
      <c r="N789" s="137"/>
      <c r="O789" s="137"/>
      <c r="P789" s="139"/>
      <c r="Q789" s="139"/>
      <c r="R789" s="140"/>
      <c r="S789" s="140"/>
      <c r="T789" s="140"/>
      <c r="U789" s="140"/>
      <c r="V789" s="140"/>
      <c r="W789" s="140"/>
      <c r="X789" s="140"/>
      <c r="Y789" s="140"/>
      <c r="Z789" s="140"/>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row>
    <row r="790" spans="1:52" x14ac:dyDescent="0.35">
      <c r="A790" s="138"/>
      <c r="B790" s="137"/>
      <c r="C790" s="137"/>
      <c r="D790" s="137"/>
      <c r="E790" s="137"/>
      <c r="F790" s="137"/>
      <c r="G790" s="137"/>
      <c r="H790" s="137"/>
      <c r="I790" s="137"/>
      <c r="J790" s="137"/>
      <c r="K790" s="137"/>
      <c r="L790" s="137"/>
      <c r="M790" s="137"/>
      <c r="N790" s="137"/>
      <c r="O790" s="137"/>
      <c r="P790" s="139"/>
      <c r="Q790" s="139"/>
      <c r="R790" s="140"/>
      <c r="S790" s="140"/>
      <c r="T790" s="140"/>
      <c r="U790" s="140"/>
      <c r="V790" s="140"/>
      <c r="W790" s="140"/>
      <c r="X790" s="140"/>
      <c r="Y790" s="140"/>
      <c r="Z790" s="14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row>
    <row r="791" spans="1:52" x14ac:dyDescent="0.35">
      <c r="A791" s="138"/>
      <c r="B791" s="137"/>
      <c r="C791" s="137"/>
      <c r="D791" s="137"/>
      <c r="E791" s="137"/>
      <c r="F791" s="137"/>
      <c r="G791" s="137"/>
      <c r="H791" s="137"/>
      <c r="I791" s="137"/>
      <c r="J791" s="137"/>
      <c r="K791" s="137"/>
      <c r="L791" s="137"/>
      <c r="M791" s="137"/>
      <c r="N791" s="137"/>
      <c r="O791" s="137"/>
      <c r="P791" s="139"/>
      <c r="Q791" s="139"/>
      <c r="R791" s="140"/>
      <c r="S791" s="140"/>
      <c r="T791" s="140"/>
      <c r="U791" s="140"/>
      <c r="V791" s="140"/>
      <c r="W791" s="140"/>
      <c r="X791" s="140"/>
      <c r="Y791" s="140"/>
      <c r="Z791" s="140"/>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row>
    <row r="792" spans="1:52" x14ac:dyDescent="0.35">
      <c r="A792" s="138"/>
      <c r="B792" s="137"/>
      <c r="C792" s="137"/>
      <c r="D792" s="137"/>
      <c r="E792" s="137"/>
      <c r="F792" s="137"/>
      <c r="G792" s="137"/>
      <c r="H792" s="137"/>
      <c r="I792" s="137"/>
      <c r="J792" s="137"/>
      <c r="K792" s="137"/>
      <c r="L792" s="137"/>
      <c r="M792" s="137"/>
      <c r="N792" s="137"/>
      <c r="O792" s="137"/>
      <c r="P792" s="139"/>
      <c r="Q792" s="139"/>
      <c r="R792" s="140"/>
      <c r="S792" s="140"/>
      <c r="T792" s="140"/>
      <c r="U792" s="140"/>
      <c r="V792" s="140"/>
      <c r="W792" s="140"/>
      <c r="X792" s="140"/>
      <c r="Y792" s="140"/>
      <c r="Z792" s="140"/>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row>
    <row r="793" spans="1:52" x14ac:dyDescent="0.35">
      <c r="A793" s="138"/>
      <c r="B793" s="137"/>
      <c r="C793" s="137"/>
      <c r="D793" s="137"/>
      <c r="E793" s="137"/>
      <c r="F793" s="137"/>
      <c r="G793" s="137"/>
      <c r="H793" s="137"/>
      <c r="I793" s="137"/>
      <c r="J793" s="137"/>
      <c r="K793" s="137"/>
      <c r="L793" s="137"/>
      <c r="M793" s="137"/>
      <c r="N793" s="137"/>
      <c r="O793" s="137"/>
      <c r="P793" s="139"/>
      <c r="Q793" s="139"/>
      <c r="R793" s="140"/>
      <c r="S793" s="140"/>
      <c r="T793" s="140"/>
      <c r="U793" s="140"/>
      <c r="V793" s="140"/>
      <c r="W793" s="140"/>
      <c r="X793" s="140"/>
      <c r="Y793" s="140"/>
      <c r="Z793" s="140"/>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row>
    <row r="794" spans="1:52" x14ac:dyDescent="0.35">
      <c r="A794" s="138"/>
      <c r="B794" s="137"/>
      <c r="C794" s="137"/>
      <c r="D794" s="137"/>
      <c r="E794" s="137"/>
      <c r="F794" s="137"/>
      <c r="G794" s="137"/>
      <c r="H794" s="137"/>
      <c r="I794" s="137"/>
      <c r="J794" s="137"/>
      <c r="K794" s="137"/>
      <c r="L794" s="137"/>
      <c r="M794" s="137"/>
      <c r="N794" s="137"/>
      <c r="O794" s="137"/>
      <c r="P794" s="139"/>
      <c r="Q794" s="139"/>
      <c r="R794" s="140"/>
      <c r="S794" s="140"/>
      <c r="T794" s="140"/>
      <c r="U794" s="140"/>
      <c r="V794" s="140"/>
      <c r="W794" s="140"/>
      <c r="X794" s="140"/>
      <c r="Y794" s="140"/>
      <c r="Z794" s="140"/>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row>
    <row r="795" spans="1:52" x14ac:dyDescent="0.35">
      <c r="A795" s="138"/>
      <c r="B795" s="137"/>
      <c r="C795" s="137"/>
      <c r="D795" s="137"/>
      <c r="E795" s="137"/>
      <c r="F795" s="137"/>
      <c r="G795" s="137"/>
      <c r="H795" s="137"/>
      <c r="I795" s="137"/>
      <c r="J795" s="137"/>
      <c r="K795" s="137"/>
      <c r="L795" s="137"/>
      <c r="M795" s="137"/>
      <c r="N795" s="137"/>
      <c r="O795" s="137"/>
      <c r="P795" s="139"/>
      <c r="Q795" s="139"/>
      <c r="R795" s="140"/>
      <c r="S795" s="140"/>
      <c r="T795" s="140"/>
      <c r="U795" s="140"/>
      <c r="V795" s="140"/>
      <c r="W795" s="140"/>
      <c r="X795" s="140"/>
      <c r="Y795" s="140"/>
      <c r="Z795" s="140"/>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row>
    <row r="796" spans="1:52" x14ac:dyDescent="0.35">
      <c r="A796" s="138"/>
      <c r="B796" s="137"/>
      <c r="C796" s="137"/>
      <c r="D796" s="137"/>
      <c r="E796" s="137"/>
      <c r="F796" s="137"/>
      <c r="G796" s="137"/>
      <c r="H796" s="137"/>
      <c r="I796" s="137"/>
      <c r="J796" s="137"/>
      <c r="K796" s="137"/>
      <c r="L796" s="137"/>
      <c r="M796" s="137"/>
      <c r="N796" s="137"/>
      <c r="O796" s="137"/>
      <c r="P796" s="139"/>
      <c r="Q796" s="139"/>
      <c r="R796" s="140"/>
      <c r="S796" s="140"/>
      <c r="T796" s="140"/>
      <c r="U796" s="140"/>
      <c r="V796" s="140"/>
      <c r="W796" s="140"/>
      <c r="X796" s="140"/>
      <c r="Y796" s="140"/>
      <c r="Z796" s="140"/>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row>
    <row r="797" spans="1:52" x14ac:dyDescent="0.35">
      <c r="A797" s="138"/>
      <c r="B797" s="137"/>
      <c r="C797" s="137"/>
      <c r="D797" s="137"/>
      <c r="E797" s="137"/>
      <c r="F797" s="137"/>
      <c r="G797" s="137"/>
      <c r="H797" s="137"/>
      <c r="I797" s="137"/>
      <c r="J797" s="137"/>
      <c r="K797" s="137"/>
      <c r="L797" s="137"/>
      <c r="M797" s="137"/>
      <c r="N797" s="137"/>
      <c r="O797" s="137"/>
      <c r="P797" s="139"/>
      <c r="Q797" s="139"/>
      <c r="R797" s="140"/>
      <c r="S797" s="140"/>
      <c r="T797" s="140"/>
      <c r="U797" s="140"/>
      <c r="V797" s="140"/>
      <c r="W797" s="140"/>
      <c r="X797" s="140"/>
      <c r="Y797" s="140"/>
      <c r="Z797" s="140"/>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row>
    <row r="798" spans="1:52" x14ac:dyDescent="0.35">
      <c r="A798" s="138"/>
      <c r="B798" s="137"/>
      <c r="C798" s="137"/>
      <c r="D798" s="137"/>
      <c r="E798" s="137"/>
      <c r="F798" s="137"/>
      <c r="G798" s="137"/>
      <c r="H798" s="137"/>
      <c r="I798" s="137"/>
      <c r="J798" s="137"/>
      <c r="K798" s="137"/>
      <c r="L798" s="137"/>
      <c r="M798" s="137"/>
      <c r="N798" s="137"/>
      <c r="O798" s="137"/>
      <c r="P798" s="139"/>
      <c r="Q798" s="139"/>
      <c r="R798" s="140"/>
      <c r="S798" s="140"/>
      <c r="T798" s="140"/>
      <c r="U798" s="140"/>
      <c r="V798" s="140"/>
      <c r="W798" s="140"/>
      <c r="X798" s="140"/>
      <c r="Y798" s="140"/>
      <c r="Z798" s="140"/>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row>
    <row r="799" spans="1:52" x14ac:dyDescent="0.35">
      <c r="A799" s="138"/>
      <c r="B799" s="137"/>
      <c r="C799" s="137"/>
      <c r="D799" s="137"/>
      <c r="E799" s="137"/>
      <c r="F799" s="137"/>
      <c r="G799" s="137"/>
      <c r="H799" s="137"/>
      <c r="I799" s="137"/>
      <c r="J799" s="137"/>
      <c r="K799" s="137"/>
      <c r="L799" s="137"/>
      <c r="M799" s="137"/>
      <c r="N799" s="137"/>
      <c r="O799" s="137"/>
      <c r="P799" s="139"/>
      <c r="Q799" s="139"/>
      <c r="R799" s="140"/>
      <c r="S799" s="140"/>
      <c r="T799" s="140"/>
      <c r="U799" s="140"/>
      <c r="V799" s="140"/>
      <c r="W799" s="140"/>
      <c r="X799" s="140"/>
      <c r="Y799" s="140"/>
      <c r="Z799" s="140"/>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row>
    <row r="800" spans="1:52" x14ac:dyDescent="0.35">
      <c r="A800" s="138"/>
      <c r="B800" s="137"/>
      <c r="C800" s="137"/>
      <c r="D800" s="137"/>
      <c r="E800" s="137"/>
      <c r="F800" s="137"/>
      <c r="G800" s="137"/>
      <c r="H800" s="137"/>
      <c r="I800" s="137"/>
      <c r="J800" s="137"/>
      <c r="K800" s="137"/>
      <c r="L800" s="137"/>
      <c r="M800" s="137"/>
      <c r="N800" s="137"/>
      <c r="O800" s="137"/>
      <c r="P800" s="139"/>
      <c r="Q800" s="139"/>
      <c r="R800" s="140"/>
      <c r="S800" s="140"/>
      <c r="T800" s="140"/>
      <c r="U800" s="140"/>
      <c r="V800" s="140"/>
      <c r="W800" s="140"/>
      <c r="X800" s="140"/>
      <c r="Y800" s="140"/>
      <c r="Z800" s="14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row>
    <row r="801" spans="1:52" x14ac:dyDescent="0.35">
      <c r="A801" s="138"/>
      <c r="B801" s="137"/>
      <c r="C801" s="137"/>
      <c r="D801" s="137"/>
      <c r="E801" s="137"/>
      <c r="F801" s="137"/>
      <c r="G801" s="137"/>
      <c r="H801" s="137"/>
      <c r="I801" s="137"/>
      <c r="J801" s="137"/>
      <c r="K801" s="137"/>
      <c r="L801" s="137"/>
      <c r="M801" s="137"/>
      <c r="N801" s="137"/>
      <c r="O801" s="137"/>
      <c r="P801" s="139"/>
      <c r="Q801" s="139"/>
      <c r="R801" s="140"/>
      <c r="S801" s="140"/>
      <c r="T801" s="140"/>
      <c r="U801" s="140"/>
      <c r="V801" s="140"/>
      <c r="W801" s="140"/>
      <c r="X801" s="140"/>
      <c r="Y801" s="140"/>
      <c r="Z801" s="140"/>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row>
    <row r="802" spans="1:52" x14ac:dyDescent="0.35">
      <c r="A802" s="138"/>
      <c r="B802" s="137"/>
      <c r="C802" s="137"/>
      <c r="D802" s="137"/>
      <c r="E802" s="137"/>
      <c r="F802" s="137"/>
      <c r="G802" s="137"/>
      <c r="H802" s="137"/>
      <c r="I802" s="137"/>
      <c r="J802" s="137"/>
      <c r="K802" s="137"/>
      <c r="L802" s="137"/>
      <c r="M802" s="137"/>
      <c r="N802" s="137"/>
      <c r="O802" s="137"/>
      <c r="P802" s="139"/>
      <c r="Q802" s="139"/>
      <c r="R802" s="140"/>
      <c r="S802" s="140"/>
      <c r="T802" s="140"/>
      <c r="U802" s="140"/>
      <c r="V802" s="140"/>
      <c r="W802" s="140"/>
      <c r="X802" s="140"/>
      <c r="Y802" s="140"/>
      <c r="Z802" s="140"/>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row>
    <row r="803" spans="1:52" x14ac:dyDescent="0.35">
      <c r="A803" s="138"/>
      <c r="B803" s="137"/>
      <c r="C803" s="137"/>
      <c r="D803" s="137"/>
      <c r="E803" s="137"/>
      <c r="F803" s="137"/>
      <c r="G803" s="137"/>
      <c r="H803" s="137"/>
      <c r="I803" s="137"/>
      <c r="J803" s="137"/>
      <c r="K803" s="137"/>
      <c r="L803" s="137"/>
      <c r="M803" s="137"/>
      <c r="N803" s="137"/>
      <c r="O803" s="137"/>
      <c r="P803" s="139"/>
      <c r="Q803" s="139"/>
      <c r="R803" s="140"/>
      <c r="S803" s="140"/>
      <c r="T803" s="140"/>
      <c r="U803" s="140"/>
      <c r="V803" s="140"/>
      <c r="W803" s="140"/>
      <c r="X803" s="140"/>
      <c r="Y803" s="140"/>
      <c r="Z803" s="140"/>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row>
    <row r="804" spans="1:52" x14ac:dyDescent="0.35">
      <c r="A804" s="138"/>
      <c r="B804" s="137"/>
      <c r="C804" s="137"/>
      <c r="D804" s="137"/>
      <c r="E804" s="137"/>
      <c r="F804" s="137"/>
      <c r="G804" s="137"/>
      <c r="H804" s="137"/>
      <c r="I804" s="137"/>
      <c r="J804" s="137"/>
      <c r="K804" s="137"/>
      <c r="L804" s="137"/>
      <c r="M804" s="137"/>
      <c r="N804" s="137"/>
      <c r="O804" s="137"/>
      <c r="P804" s="139"/>
      <c r="Q804" s="139"/>
      <c r="R804" s="140"/>
      <c r="S804" s="140"/>
      <c r="T804" s="140"/>
      <c r="U804" s="140"/>
      <c r="V804" s="140"/>
      <c r="W804" s="140"/>
      <c r="X804" s="140"/>
      <c r="Y804" s="140"/>
      <c r="Z804" s="140"/>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row>
    <row r="805" spans="1:52" x14ac:dyDescent="0.35">
      <c r="A805" s="138"/>
      <c r="B805" s="137"/>
      <c r="C805" s="137"/>
      <c r="D805" s="137"/>
      <c r="E805" s="137"/>
      <c r="F805" s="137"/>
      <c r="G805" s="137"/>
      <c r="H805" s="137"/>
      <c r="I805" s="137"/>
      <c r="J805" s="137"/>
      <c r="K805" s="137"/>
      <c r="L805" s="137"/>
      <c r="M805" s="137"/>
      <c r="N805" s="137"/>
      <c r="O805" s="137"/>
      <c r="P805" s="139"/>
      <c r="Q805" s="139"/>
      <c r="R805" s="140"/>
      <c r="S805" s="140"/>
      <c r="T805" s="140"/>
      <c r="U805" s="140"/>
      <c r="V805" s="140"/>
      <c r="W805" s="140"/>
      <c r="X805" s="140"/>
      <c r="Y805" s="140"/>
      <c r="Z805" s="140"/>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row>
    <row r="806" spans="1:52" x14ac:dyDescent="0.35">
      <c r="A806" s="138"/>
      <c r="B806" s="137"/>
      <c r="C806" s="137"/>
      <c r="D806" s="137"/>
      <c r="E806" s="137"/>
      <c r="F806" s="137"/>
      <c r="G806" s="137"/>
      <c r="H806" s="137"/>
      <c r="I806" s="137"/>
      <c r="J806" s="137"/>
      <c r="K806" s="137"/>
      <c r="L806" s="137"/>
      <c r="M806" s="137"/>
      <c r="N806" s="137"/>
      <c r="O806" s="137"/>
      <c r="P806" s="139"/>
      <c r="Q806" s="139"/>
      <c r="R806" s="140"/>
      <c r="S806" s="140"/>
      <c r="T806" s="140"/>
      <c r="U806" s="140"/>
      <c r="V806" s="140"/>
      <c r="W806" s="140"/>
      <c r="X806" s="140"/>
      <c r="Y806" s="140"/>
      <c r="Z806" s="140"/>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row>
    <row r="807" spans="1:52" x14ac:dyDescent="0.35">
      <c r="A807" s="138"/>
      <c r="B807" s="137"/>
      <c r="C807" s="137"/>
      <c r="D807" s="137"/>
      <c r="E807" s="137"/>
      <c r="F807" s="137"/>
      <c r="G807" s="137"/>
      <c r="H807" s="137"/>
      <c r="I807" s="137"/>
      <c r="J807" s="137"/>
      <c r="K807" s="137"/>
      <c r="L807" s="137"/>
      <c r="M807" s="137"/>
      <c r="N807" s="137"/>
      <c r="O807" s="137"/>
      <c r="P807" s="139"/>
      <c r="Q807" s="139"/>
      <c r="R807" s="140"/>
      <c r="S807" s="140"/>
      <c r="T807" s="140"/>
      <c r="U807" s="140"/>
      <c r="V807" s="140"/>
      <c r="W807" s="140"/>
      <c r="X807" s="140"/>
      <c r="Y807" s="140"/>
      <c r="Z807" s="140"/>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row>
    <row r="808" spans="1:52" x14ac:dyDescent="0.35">
      <c r="A808" s="138"/>
      <c r="B808" s="137"/>
      <c r="C808" s="137"/>
      <c r="D808" s="137"/>
      <c r="E808" s="137"/>
      <c r="F808" s="137"/>
      <c r="G808" s="137"/>
      <c r="H808" s="137"/>
      <c r="I808" s="137"/>
      <c r="J808" s="137"/>
      <c r="K808" s="137"/>
      <c r="L808" s="137"/>
      <c r="M808" s="137"/>
      <c r="N808" s="137"/>
      <c r="O808" s="137"/>
      <c r="P808" s="139"/>
      <c r="Q808" s="139"/>
      <c r="R808" s="140"/>
      <c r="S808" s="140"/>
      <c r="T808" s="140"/>
      <c r="U808" s="140"/>
      <c r="V808" s="140"/>
      <c r="W808" s="140"/>
      <c r="X808" s="140"/>
      <c r="Y808" s="140"/>
      <c r="Z808" s="140"/>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row>
    <row r="809" spans="1:52" x14ac:dyDescent="0.35">
      <c r="A809" s="138"/>
      <c r="B809" s="137"/>
      <c r="C809" s="137"/>
      <c r="D809" s="137"/>
      <c r="E809" s="137"/>
      <c r="F809" s="137"/>
      <c r="G809" s="137"/>
      <c r="H809" s="137"/>
      <c r="I809" s="137"/>
      <c r="J809" s="137"/>
      <c r="K809" s="137"/>
      <c r="L809" s="137"/>
      <c r="M809" s="137"/>
      <c r="N809" s="137"/>
      <c r="O809" s="137"/>
      <c r="P809" s="139"/>
      <c r="Q809" s="139"/>
      <c r="R809" s="140"/>
      <c r="S809" s="140"/>
      <c r="T809" s="140"/>
      <c r="U809" s="140"/>
      <c r="V809" s="140"/>
      <c r="W809" s="140"/>
      <c r="X809" s="140"/>
      <c r="Y809" s="140"/>
      <c r="Z809" s="140"/>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row>
    <row r="810" spans="1:52" x14ac:dyDescent="0.35">
      <c r="A810" s="138"/>
      <c r="B810" s="137"/>
      <c r="C810" s="137"/>
      <c r="D810" s="137"/>
      <c r="E810" s="137"/>
      <c r="F810" s="137"/>
      <c r="G810" s="137"/>
      <c r="H810" s="137"/>
      <c r="I810" s="137"/>
      <c r="J810" s="137"/>
      <c r="K810" s="137"/>
      <c r="L810" s="137"/>
      <c r="M810" s="137"/>
      <c r="N810" s="137"/>
      <c r="O810" s="137"/>
      <c r="P810" s="139"/>
      <c r="Q810" s="139"/>
      <c r="R810" s="140"/>
      <c r="S810" s="140"/>
      <c r="T810" s="140"/>
      <c r="U810" s="140"/>
      <c r="V810" s="140"/>
      <c r="W810" s="140"/>
      <c r="X810" s="140"/>
      <c r="Y810" s="140"/>
      <c r="Z810" s="14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row>
    <row r="811" spans="1:52" x14ac:dyDescent="0.35">
      <c r="A811" s="138"/>
      <c r="B811" s="137"/>
      <c r="C811" s="137"/>
      <c r="D811" s="137"/>
      <c r="E811" s="137"/>
      <c r="F811" s="137"/>
      <c r="G811" s="137"/>
      <c r="H811" s="137"/>
      <c r="I811" s="137"/>
      <c r="J811" s="137"/>
      <c r="K811" s="137"/>
      <c r="L811" s="137"/>
      <c r="M811" s="137"/>
      <c r="N811" s="137"/>
      <c r="O811" s="137"/>
      <c r="P811" s="139"/>
      <c r="Q811" s="139"/>
      <c r="R811" s="140"/>
      <c r="S811" s="140"/>
      <c r="T811" s="140"/>
      <c r="U811" s="140"/>
      <c r="V811" s="140"/>
      <c r="W811" s="140"/>
      <c r="X811" s="140"/>
      <c r="Y811" s="140"/>
      <c r="Z811" s="140"/>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row>
    <row r="812" spans="1:52" x14ac:dyDescent="0.35">
      <c r="A812" s="138"/>
      <c r="B812" s="137"/>
      <c r="C812" s="137"/>
      <c r="D812" s="137"/>
      <c r="E812" s="137"/>
      <c r="F812" s="137"/>
      <c r="G812" s="137"/>
      <c r="H812" s="137"/>
      <c r="I812" s="137"/>
      <c r="J812" s="137"/>
      <c r="K812" s="137"/>
      <c r="L812" s="137"/>
      <c r="M812" s="137"/>
      <c r="N812" s="137"/>
      <c r="O812" s="137"/>
      <c r="P812" s="139"/>
      <c r="Q812" s="139"/>
      <c r="R812" s="140"/>
      <c r="S812" s="140"/>
      <c r="T812" s="140"/>
      <c r="U812" s="140"/>
      <c r="V812" s="140"/>
      <c r="W812" s="140"/>
      <c r="X812" s="140"/>
      <c r="Y812" s="140"/>
      <c r="Z812" s="140"/>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row>
    <row r="813" spans="1:52" x14ac:dyDescent="0.35">
      <c r="A813" s="138"/>
      <c r="B813" s="137"/>
      <c r="C813" s="137"/>
      <c r="D813" s="137"/>
      <c r="E813" s="137"/>
      <c r="F813" s="137"/>
      <c r="G813" s="137"/>
      <c r="H813" s="137"/>
      <c r="I813" s="137"/>
      <c r="J813" s="137"/>
      <c r="K813" s="137"/>
      <c r="L813" s="137"/>
      <c r="M813" s="137"/>
      <c r="N813" s="137"/>
      <c r="O813" s="137"/>
      <c r="P813" s="139"/>
      <c r="Q813" s="139"/>
      <c r="R813" s="140"/>
      <c r="S813" s="140"/>
      <c r="T813" s="140"/>
      <c r="U813" s="140"/>
      <c r="V813" s="140"/>
      <c r="W813" s="140"/>
      <c r="X813" s="140"/>
      <c r="Y813" s="140"/>
      <c r="Z813" s="140"/>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row>
    <row r="814" spans="1:52" x14ac:dyDescent="0.35">
      <c r="A814" s="138"/>
      <c r="B814" s="137"/>
      <c r="C814" s="137"/>
      <c r="D814" s="137"/>
      <c r="E814" s="137"/>
      <c r="F814" s="137"/>
      <c r="G814" s="137"/>
      <c r="H814" s="137"/>
      <c r="I814" s="137"/>
      <c r="J814" s="137"/>
      <c r="K814" s="137"/>
      <c r="L814" s="137"/>
      <c r="M814" s="137"/>
      <c r="N814" s="137"/>
      <c r="O814" s="137"/>
      <c r="P814" s="139"/>
      <c r="Q814" s="139"/>
      <c r="R814" s="140"/>
      <c r="S814" s="140"/>
      <c r="T814" s="140"/>
      <c r="U814" s="140"/>
      <c r="V814" s="140"/>
      <c r="W814" s="140"/>
      <c r="X814" s="140"/>
      <c r="Y814" s="140"/>
      <c r="Z814" s="140"/>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row>
    <row r="815" spans="1:52" x14ac:dyDescent="0.35">
      <c r="A815" s="138"/>
      <c r="B815" s="137"/>
      <c r="C815" s="137"/>
      <c r="D815" s="137"/>
      <c r="E815" s="137"/>
      <c r="F815" s="137"/>
      <c r="G815" s="137"/>
      <c r="H815" s="137"/>
      <c r="I815" s="137"/>
      <c r="J815" s="137"/>
      <c r="K815" s="137"/>
      <c r="L815" s="137"/>
      <c r="M815" s="137"/>
      <c r="N815" s="137"/>
      <c r="O815" s="137"/>
      <c r="P815" s="139"/>
      <c r="Q815" s="139"/>
      <c r="R815" s="140"/>
      <c r="S815" s="140"/>
      <c r="T815" s="140"/>
      <c r="U815" s="140"/>
      <c r="V815" s="140"/>
      <c r="W815" s="140"/>
      <c r="X815" s="140"/>
      <c r="Y815" s="140"/>
      <c r="Z815" s="140"/>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row>
    <row r="816" spans="1:52" x14ac:dyDescent="0.35">
      <c r="A816" s="138"/>
      <c r="B816" s="137"/>
      <c r="C816" s="137"/>
      <c r="D816" s="137"/>
      <c r="E816" s="137"/>
      <c r="F816" s="137"/>
      <c r="G816" s="137"/>
      <c r="H816" s="137"/>
      <c r="I816" s="137"/>
      <c r="J816" s="137"/>
      <c r="K816" s="137"/>
      <c r="L816" s="137"/>
      <c r="M816" s="137"/>
      <c r="N816" s="137"/>
      <c r="O816" s="137"/>
      <c r="P816" s="139"/>
      <c r="Q816" s="139"/>
      <c r="R816" s="140"/>
      <c r="S816" s="140"/>
      <c r="T816" s="140"/>
      <c r="U816" s="140"/>
      <c r="V816" s="140"/>
      <c r="W816" s="140"/>
      <c r="X816" s="140"/>
      <c r="Y816" s="140"/>
      <c r="Z816" s="140"/>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row>
    <row r="817" spans="1:52" x14ac:dyDescent="0.35">
      <c r="A817" s="138"/>
      <c r="B817" s="137"/>
      <c r="C817" s="137"/>
      <c r="D817" s="137"/>
      <c r="E817" s="137"/>
      <c r="F817" s="137"/>
      <c r="G817" s="137"/>
      <c r="H817" s="137"/>
      <c r="I817" s="137"/>
      <c r="J817" s="137"/>
      <c r="K817" s="137"/>
      <c r="L817" s="137"/>
      <c r="M817" s="137"/>
      <c r="N817" s="137"/>
      <c r="O817" s="137"/>
      <c r="P817" s="139"/>
      <c r="Q817" s="139"/>
      <c r="R817" s="140"/>
      <c r="S817" s="140"/>
      <c r="T817" s="140"/>
      <c r="U817" s="140"/>
      <c r="V817" s="140"/>
      <c r="W817" s="140"/>
      <c r="X817" s="140"/>
      <c r="Y817" s="140"/>
      <c r="Z817" s="140"/>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row>
    <row r="818" spans="1:52" x14ac:dyDescent="0.35">
      <c r="A818" s="138"/>
      <c r="B818" s="137"/>
      <c r="C818" s="137"/>
      <c r="D818" s="137"/>
      <c r="E818" s="137"/>
      <c r="F818" s="137"/>
      <c r="G818" s="137"/>
      <c r="H818" s="137"/>
      <c r="I818" s="137"/>
      <c r="J818" s="137"/>
      <c r="K818" s="137"/>
      <c r="L818" s="137"/>
      <c r="M818" s="137"/>
      <c r="N818" s="137"/>
      <c r="O818" s="137"/>
      <c r="P818" s="139"/>
      <c r="Q818" s="139"/>
      <c r="R818" s="140"/>
      <c r="S818" s="140"/>
      <c r="T818" s="140"/>
      <c r="U818" s="140"/>
      <c r="V818" s="140"/>
      <c r="W818" s="140"/>
      <c r="X818" s="140"/>
      <c r="Y818" s="140"/>
      <c r="Z818" s="140"/>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row>
    <row r="819" spans="1:52" x14ac:dyDescent="0.35">
      <c r="A819" s="138"/>
      <c r="B819" s="137"/>
      <c r="C819" s="137"/>
      <c r="D819" s="137"/>
      <c r="E819" s="137"/>
      <c r="F819" s="137"/>
      <c r="G819" s="137"/>
      <c r="H819" s="137"/>
      <c r="I819" s="137"/>
      <c r="J819" s="137"/>
      <c r="K819" s="137"/>
      <c r="L819" s="137"/>
      <c r="M819" s="137"/>
      <c r="N819" s="137"/>
      <c r="O819" s="137"/>
      <c r="P819" s="139"/>
      <c r="Q819" s="139"/>
      <c r="R819" s="140"/>
      <c r="S819" s="140"/>
      <c r="T819" s="140"/>
      <c r="U819" s="140"/>
      <c r="V819" s="140"/>
      <c r="W819" s="140"/>
      <c r="X819" s="140"/>
      <c r="Y819" s="140"/>
      <c r="Z819" s="140"/>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row>
    <row r="820" spans="1:52" x14ac:dyDescent="0.35">
      <c r="A820" s="138"/>
      <c r="B820" s="137"/>
      <c r="C820" s="137"/>
      <c r="D820" s="137"/>
      <c r="E820" s="137"/>
      <c r="F820" s="137"/>
      <c r="G820" s="137"/>
      <c r="H820" s="137"/>
      <c r="I820" s="137"/>
      <c r="J820" s="137"/>
      <c r="K820" s="137"/>
      <c r="L820" s="137"/>
      <c r="M820" s="137"/>
      <c r="N820" s="137"/>
      <c r="O820" s="137"/>
      <c r="P820" s="139"/>
      <c r="Q820" s="139"/>
      <c r="R820" s="140"/>
      <c r="S820" s="140"/>
      <c r="T820" s="140"/>
      <c r="U820" s="140"/>
      <c r="V820" s="140"/>
      <c r="W820" s="140"/>
      <c r="X820" s="140"/>
      <c r="Y820" s="140"/>
      <c r="Z820" s="14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row>
    <row r="821" spans="1:52" x14ac:dyDescent="0.35">
      <c r="A821" s="138"/>
      <c r="B821" s="137"/>
      <c r="C821" s="137"/>
      <c r="D821" s="137"/>
      <c r="E821" s="137"/>
      <c r="F821" s="137"/>
      <c r="G821" s="137"/>
      <c r="H821" s="137"/>
      <c r="I821" s="137"/>
      <c r="J821" s="137"/>
      <c r="K821" s="137"/>
      <c r="L821" s="137"/>
      <c r="M821" s="137"/>
      <c r="N821" s="137"/>
      <c r="O821" s="137"/>
      <c r="P821" s="139"/>
      <c r="Q821" s="139"/>
      <c r="R821" s="140"/>
      <c r="S821" s="140"/>
      <c r="T821" s="140"/>
      <c r="U821" s="140"/>
      <c r="V821" s="140"/>
      <c r="W821" s="140"/>
      <c r="X821" s="140"/>
      <c r="Y821" s="140"/>
      <c r="Z821" s="140"/>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row>
    <row r="822" spans="1:52" x14ac:dyDescent="0.35">
      <c r="A822" s="138"/>
      <c r="B822" s="137"/>
      <c r="C822" s="137"/>
      <c r="D822" s="137"/>
      <c r="E822" s="137"/>
      <c r="F822" s="137"/>
      <c r="G822" s="137"/>
      <c r="H822" s="137"/>
      <c r="I822" s="137"/>
      <c r="J822" s="137"/>
      <c r="K822" s="137"/>
      <c r="L822" s="137"/>
      <c r="M822" s="137"/>
      <c r="N822" s="137"/>
      <c r="O822" s="137"/>
      <c r="P822" s="139"/>
      <c r="Q822" s="139"/>
      <c r="R822" s="140"/>
      <c r="S822" s="140"/>
      <c r="T822" s="140"/>
      <c r="U822" s="140"/>
      <c r="V822" s="140"/>
      <c r="W822" s="140"/>
      <c r="X822" s="140"/>
      <c r="Y822" s="140"/>
      <c r="Z822" s="140"/>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row>
    <row r="823" spans="1:52" x14ac:dyDescent="0.35">
      <c r="A823" s="138"/>
      <c r="B823" s="137"/>
      <c r="C823" s="137"/>
      <c r="D823" s="137"/>
      <c r="E823" s="137"/>
      <c r="F823" s="137"/>
      <c r="G823" s="137"/>
      <c r="H823" s="137"/>
      <c r="I823" s="137"/>
      <c r="J823" s="137"/>
      <c r="K823" s="137"/>
      <c r="L823" s="137"/>
      <c r="M823" s="137"/>
      <c r="N823" s="137"/>
      <c r="O823" s="137"/>
      <c r="P823" s="139"/>
      <c r="Q823" s="139"/>
      <c r="R823" s="140"/>
      <c r="S823" s="140"/>
      <c r="T823" s="140"/>
      <c r="U823" s="140"/>
      <c r="V823" s="140"/>
      <c r="W823" s="140"/>
      <c r="X823" s="140"/>
      <c r="Y823" s="140"/>
      <c r="Z823" s="140"/>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row>
    <row r="824" spans="1:52" x14ac:dyDescent="0.35">
      <c r="A824" s="138"/>
      <c r="B824" s="137"/>
      <c r="C824" s="137"/>
      <c r="D824" s="137"/>
      <c r="E824" s="137"/>
      <c r="F824" s="137"/>
      <c r="G824" s="137"/>
      <c r="H824" s="137"/>
      <c r="I824" s="137"/>
      <c r="J824" s="137"/>
      <c r="K824" s="137"/>
      <c r="L824" s="137"/>
      <c r="M824" s="137"/>
      <c r="N824" s="137"/>
      <c r="O824" s="137"/>
      <c r="P824" s="139"/>
      <c r="Q824" s="139"/>
      <c r="R824" s="140"/>
      <c r="S824" s="140"/>
      <c r="T824" s="140"/>
      <c r="U824" s="140"/>
      <c r="V824" s="140"/>
      <c r="W824" s="140"/>
      <c r="X824" s="140"/>
      <c r="Y824" s="140"/>
      <c r="Z824" s="140"/>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row>
    <row r="825" spans="1:52" x14ac:dyDescent="0.35">
      <c r="A825" s="138"/>
      <c r="B825" s="137"/>
      <c r="C825" s="137"/>
      <c r="D825" s="137"/>
      <c r="E825" s="137"/>
      <c r="F825" s="137"/>
      <c r="G825" s="137"/>
      <c r="H825" s="137"/>
      <c r="I825" s="137"/>
      <c r="J825" s="137"/>
      <c r="K825" s="137"/>
      <c r="L825" s="137"/>
      <c r="M825" s="137"/>
      <c r="N825" s="137"/>
      <c r="O825" s="137"/>
      <c r="P825" s="139"/>
      <c r="Q825" s="139"/>
      <c r="R825" s="140"/>
      <c r="S825" s="140"/>
      <c r="T825" s="140"/>
      <c r="U825" s="140"/>
      <c r="V825" s="140"/>
      <c r="W825" s="140"/>
      <c r="X825" s="140"/>
      <c r="Y825" s="140"/>
      <c r="Z825" s="140"/>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row>
    <row r="826" spans="1:52" x14ac:dyDescent="0.35">
      <c r="A826" s="138"/>
      <c r="B826" s="137"/>
      <c r="C826" s="137"/>
      <c r="D826" s="137"/>
      <c r="E826" s="137"/>
      <c r="F826" s="137"/>
      <c r="G826" s="137"/>
      <c r="H826" s="137"/>
      <c r="I826" s="137"/>
      <c r="J826" s="137"/>
      <c r="K826" s="137"/>
      <c r="L826" s="137"/>
      <c r="M826" s="137"/>
      <c r="N826" s="137"/>
      <c r="O826" s="137"/>
      <c r="P826" s="139"/>
      <c r="Q826" s="139"/>
      <c r="R826" s="140"/>
      <c r="S826" s="140"/>
      <c r="T826" s="140"/>
      <c r="U826" s="140"/>
      <c r="V826" s="140"/>
      <c r="W826" s="140"/>
      <c r="X826" s="140"/>
      <c r="Y826" s="140"/>
      <c r="Z826" s="140"/>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row>
    <row r="827" spans="1:52" x14ac:dyDescent="0.35">
      <c r="A827" s="138"/>
      <c r="B827" s="137"/>
      <c r="C827" s="137"/>
      <c r="D827" s="137"/>
      <c r="E827" s="137"/>
      <c r="F827" s="137"/>
      <c r="G827" s="137"/>
      <c r="H827" s="137"/>
      <c r="I827" s="137"/>
      <c r="J827" s="137"/>
      <c r="K827" s="137"/>
      <c r="L827" s="137"/>
      <c r="M827" s="137"/>
      <c r="N827" s="137"/>
      <c r="O827" s="137"/>
      <c r="P827" s="139"/>
      <c r="Q827" s="139"/>
      <c r="R827" s="140"/>
      <c r="S827" s="140"/>
      <c r="T827" s="140"/>
      <c r="U827" s="140"/>
      <c r="V827" s="140"/>
      <c r="W827" s="140"/>
      <c r="X827" s="140"/>
      <c r="Y827" s="140"/>
      <c r="Z827" s="140"/>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row>
    <row r="828" spans="1:52" x14ac:dyDescent="0.35">
      <c r="A828" s="138"/>
      <c r="B828" s="137"/>
      <c r="C828" s="137"/>
      <c r="D828" s="137"/>
      <c r="E828" s="137"/>
      <c r="F828" s="137"/>
      <c r="G828" s="137"/>
      <c r="H828" s="137"/>
      <c r="I828" s="137"/>
      <c r="J828" s="137"/>
      <c r="K828" s="137"/>
      <c r="L828" s="137"/>
      <c r="M828" s="137"/>
      <c r="N828" s="137"/>
      <c r="O828" s="137"/>
      <c r="P828" s="139"/>
      <c r="Q828" s="139"/>
      <c r="R828" s="140"/>
      <c r="S828" s="140"/>
      <c r="T828" s="140"/>
      <c r="U828" s="140"/>
      <c r="V828" s="140"/>
      <c r="W828" s="140"/>
      <c r="X828" s="140"/>
      <c r="Y828" s="140"/>
      <c r="Z828" s="140"/>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row>
    <row r="829" spans="1:52" x14ac:dyDescent="0.35">
      <c r="A829" s="138"/>
      <c r="B829" s="137"/>
      <c r="C829" s="137"/>
      <c r="D829" s="137"/>
      <c r="E829" s="137"/>
      <c r="F829" s="137"/>
      <c r="G829" s="137"/>
      <c r="H829" s="137"/>
      <c r="I829" s="137"/>
      <c r="J829" s="137"/>
      <c r="K829" s="137"/>
      <c r="L829" s="137"/>
      <c r="M829" s="137"/>
      <c r="N829" s="137"/>
      <c r="O829" s="137"/>
      <c r="P829" s="139"/>
      <c r="Q829" s="139"/>
      <c r="R829" s="140"/>
      <c r="S829" s="140"/>
      <c r="T829" s="140"/>
      <c r="U829" s="140"/>
      <c r="V829" s="140"/>
      <c r="W829" s="140"/>
      <c r="X829" s="140"/>
      <c r="Y829" s="140"/>
      <c r="Z829" s="140"/>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row>
    <row r="830" spans="1:52" x14ac:dyDescent="0.35">
      <c r="A830" s="138"/>
      <c r="B830" s="137"/>
      <c r="C830" s="137"/>
      <c r="D830" s="137"/>
      <c r="E830" s="137"/>
      <c r="F830" s="137"/>
      <c r="G830" s="137"/>
      <c r="H830" s="137"/>
      <c r="I830" s="137"/>
      <c r="J830" s="137"/>
      <c r="K830" s="137"/>
      <c r="L830" s="137"/>
      <c r="M830" s="137"/>
      <c r="N830" s="137"/>
      <c r="O830" s="137"/>
      <c r="P830" s="139"/>
      <c r="Q830" s="139"/>
      <c r="R830" s="140"/>
      <c r="S830" s="140"/>
      <c r="T830" s="140"/>
      <c r="U830" s="140"/>
      <c r="V830" s="140"/>
      <c r="W830" s="140"/>
      <c r="X830" s="140"/>
      <c r="Y830" s="140"/>
      <c r="Z830" s="14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row>
    <row r="831" spans="1:52" x14ac:dyDescent="0.35">
      <c r="A831" s="138"/>
      <c r="B831" s="137"/>
      <c r="C831" s="137"/>
      <c r="D831" s="137"/>
      <c r="E831" s="137"/>
      <c r="F831" s="137"/>
      <c r="G831" s="137"/>
      <c r="H831" s="137"/>
      <c r="I831" s="137"/>
      <c r="J831" s="137"/>
      <c r="K831" s="137"/>
      <c r="L831" s="137"/>
      <c r="M831" s="137"/>
      <c r="N831" s="137"/>
      <c r="O831" s="137"/>
      <c r="P831" s="139"/>
      <c r="Q831" s="139"/>
      <c r="R831" s="140"/>
      <c r="S831" s="140"/>
      <c r="T831" s="140"/>
      <c r="U831" s="140"/>
      <c r="V831" s="140"/>
      <c r="W831" s="140"/>
      <c r="X831" s="140"/>
      <c r="Y831" s="140"/>
      <c r="Z831" s="140"/>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row>
    <row r="832" spans="1:52" x14ac:dyDescent="0.35">
      <c r="A832" s="138"/>
      <c r="B832" s="137"/>
      <c r="C832" s="137"/>
      <c r="D832" s="137"/>
      <c r="E832" s="137"/>
      <c r="F832" s="137"/>
      <c r="G832" s="137"/>
      <c r="H832" s="137"/>
      <c r="I832" s="137"/>
      <c r="J832" s="137"/>
      <c r="K832" s="137"/>
      <c r="L832" s="137"/>
      <c r="M832" s="137"/>
      <c r="N832" s="137"/>
      <c r="O832" s="137"/>
      <c r="P832" s="139"/>
      <c r="Q832" s="139"/>
      <c r="R832" s="140"/>
      <c r="S832" s="140"/>
      <c r="T832" s="140"/>
      <c r="U832" s="140"/>
      <c r="V832" s="140"/>
      <c r="W832" s="140"/>
      <c r="X832" s="140"/>
      <c r="Y832" s="140"/>
      <c r="Z832" s="140"/>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row>
    <row r="833" spans="1:52" x14ac:dyDescent="0.35">
      <c r="A833" s="138"/>
      <c r="B833" s="137"/>
      <c r="C833" s="137"/>
      <c r="D833" s="137"/>
      <c r="E833" s="137"/>
      <c r="F833" s="137"/>
      <c r="G833" s="137"/>
      <c r="H833" s="137"/>
      <c r="I833" s="137"/>
      <c r="J833" s="137"/>
      <c r="K833" s="137"/>
      <c r="L833" s="137"/>
      <c r="M833" s="137"/>
      <c r="N833" s="137"/>
      <c r="O833" s="137"/>
      <c r="P833" s="139"/>
      <c r="Q833" s="139"/>
      <c r="R833" s="140"/>
      <c r="S833" s="140"/>
      <c r="T833" s="140"/>
      <c r="U833" s="140"/>
      <c r="V833" s="140"/>
      <c r="W833" s="140"/>
      <c r="X833" s="140"/>
      <c r="Y833" s="140"/>
      <c r="Z833" s="140"/>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row>
    <row r="834" spans="1:52" x14ac:dyDescent="0.35">
      <c r="A834" s="138"/>
      <c r="B834" s="137"/>
      <c r="C834" s="137"/>
      <c r="D834" s="137"/>
      <c r="E834" s="137"/>
      <c r="F834" s="137"/>
      <c r="G834" s="137"/>
      <c r="H834" s="137"/>
      <c r="I834" s="137"/>
      <c r="J834" s="137"/>
      <c r="K834" s="137"/>
      <c r="L834" s="137"/>
      <c r="M834" s="137"/>
      <c r="N834" s="137"/>
      <c r="O834" s="137"/>
      <c r="P834" s="139"/>
      <c r="Q834" s="139"/>
      <c r="R834" s="140"/>
      <c r="S834" s="140"/>
      <c r="T834" s="140"/>
      <c r="U834" s="140"/>
      <c r="V834" s="140"/>
      <c r="W834" s="140"/>
      <c r="X834" s="140"/>
      <c r="Y834" s="140"/>
      <c r="Z834" s="140"/>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row>
    <row r="835" spans="1:52" x14ac:dyDescent="0.35">
      <c r="A835" s="138"/>
      <c r="B835" s="137"/>
      <c r="C835" s="137"/>
      <c r="D835" s="137"/>
      <c r="E835" s="137"/>
      <c r="F835" s="137"/>
      <c r="G835" s="137"/>
      <c r="H835" s="137"/>
      <c r="I835" s="137"/>
      <c r="J835" s="137"/>
      <c r="K835" s="137"/>
      <c r="L835" s="137"/>
      <c r="M835" s="137"/>
      <c r="N835" s="137"/>
      <c r="O835" s="137"/>
      <c r="P835" s="139"/>
      <c r="Q835" s="139"/>
      <c r="R835" s="140"/>
      <c r="S835" s="140"/>
      <c r="T835" s="140"/>
      <c r="U835" s="140"/>
      <c r="V835" s="140"/>
      <c r="W835" s="140"/>
      <c r="X835" s="140"/>
      <c r="Y835" s="140"/>
      <c r="Z835" s="140"/>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row>
    <row r="836" spans="1:52" x14ac:dyDescent="0.35">
      <c r="A836" s="138"/>
      <c r="B836" s="137"/>
      <c r="C836" s="137"/>
      <c r="D836" s="137"/>
      <c r="E836" s="137"/>
      <c r="F836" s="137"/>
      <c r="G836" s="137"/>
      <c r="H836" s="137"/>
      <c r="I836" s="137"/>
      <c r="J836" s="137"/>
      <c r="K836" s="137"/>
      <c r="L836" s="137"/>
      <c r="M836" s="137"/>
      <c r="N836" s="137"/>
      <c r="O836" s="137"/>
      <c r="P836" s="139"/>
      <c r="Q836" s="139"/>
      <c r="R836" s="140"/>
      <c r="S836" s="140"/>
      <c r="T836" s="140"/>
      <c r="U836" s="140"/>
      <c r="V836" s="140"/>
      <c r="W836" s="140"/>
      <c r="X836" s="140"/>
      <c r="Y836" s="140"/>
      <c r="Z836" s="140"/>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row>
    <row r="837" spans="1:52" x14ac:dyDescent="0.35">
      <c r="A837" s="138"/>
      <c r="B837" s="137"/>
      <c r="C837" s="137"/>
      <c r="D837" s="137"/>
      <c r="E837" s="137"/>
      <c r="F837" s="137"/>
      <c r="G837" s="137"/>
      <c r="H837" s="137"/>
      <c r="I837" s="137"/>
      <c r="J837" s="137"/>
      <c r="K837" s="137"/>
      <c r="L837" s="137"/>
      <c r="M837" s="137"/>
      <c r="N837" s="137"/>
      <c r="O837" s="137"/>
      <c r="P837" s="139"/>
      <c r="Q837" s="139"/>
      <c r="R837" s="140"/>
      <c r="S837" s="140"/>
      <c r="T837" s="140"/>
      <c r="U837" s="140"/>
      <c r="V837" s="140"/>
      <c r="W837" s="140"/>
      <c r="X837" s="140"/>
      <c r="Y837" s="140"/>
      <c r="Z837" s="140"/>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row>
    <row r="838" spans="1:52" x14ac:dyDescent="0.35">
      <c r="A838" s="138"/>
      <c r="B838" s="137"/>
      <c r="C838" s="137"/>
      <c r="D838" s="137"/>
      <c r="E838" s="137"/>
      <c r="F838" s="137"/>
      <c r="G838" s="137"/>
      <c r="H838" s="137"/>
      <c r="I838" s="137"/>
      <c r="J838" s="137"/>
      <c r="K838" s="137"/>
      <c r="L838" s="137"/>
      <c r="M838" s="137"/>
      <c r="N838" s="137"/>
      <c r="O838" s="137"/>
      <c r="P838" s="139"/>
      <c r="Q838" s="139"/>
      <c r="R838" s="140"/>
      <c r="S838" s="140"/>
      <c r="T838" s="140"/>
      <c r="U838" s="140"/>
      <c r="V838" s="140"/>
      <c r="W838" s="140"/>
      <c r="X838" s="140"/>
      <c r="Y838" s="140"/>
      <c r="Z838" s="140"/>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row>
    <row r="839" spans="1:52" x14ac:dyDescent="0.35">
      <c r="A839" s="138"/>
      <c r="B839" s="137"/>
      <c r="C839" s="137"/>
      <c r="D839" s="137"/>
      <c r="E839" s="137"/>
      <c r="F839" s="137"/>
      <c r="G839" s="137"/>
      <c r="H839" s="137"/>
      <c r="I839" s="137"/>
      <c r="J839" s="137"/>
      <c r="K839" s="137"/>
      <c r="L839" s="137"/>
      <c r="M839" s="137"/>
      <c r="N839" s="137"/>
      <c r="O839" s="137"/>
      <c r="P839" s="139"/>
      <c r="Q839" s="139"/>
      <c r="R839" s="140"/>
      <c r="S839" s="140"/>
      <c r="T839" s="140"/>
      <c r="U839" s="140"/>
      <c r="V839" s="140"/>
      <c r="W839" s="140"/>
      <c r="X839" s="140"/>
      <c r="Y839" s="140"/>
      <c r="Z839" s="140"/>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row>
    <row r="840" spans="1:52" x14ac:dyDescent="0.35">
      <c r="A840" s="138"/>
      <c r="B840" s="137"/>
      <c r="C840" s="137"/>
      <c r="D840" s="137"/>
      <c r="E840" s="137"/>
      <c r="F840" s="137"/>
      <c r="G840" s="137"/>
      <c r="H840" s="137"/>
      <c r="I840" s="137"/>
      <c r="J840" s="137"/>
      <c r="K840" s="137"/>
      <c r="L840" s="137"/>
      <c r="M840" s="137"/>
      <c r="N840" s="137"/>
      <c r="O840" s="137"/>
      <c r="P840" s="139"/>
      <c r="Q840" s="139"/>
      <c r="R840" s="140"/>
      <c r="S840" s="140"/>
      <c r="T840" s="140"/>
      <c r="U840" s="140"/>
      <c r="V840" s="140"/>
      <c r="W840" s="140"/>
      <c r="X840" s="140"/>
      <c r="Y840" s="140"/>
      <c r="Z840" s="1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row>
    <row r="841" spans="1:52" x14ac:dyDescent="0.35">
      <c r="A841" s="138"/>
      <c r="B841" s="137"/>
      <c r="C841" s="137"/>
      <c r="D841" s="137"/>
      <c r="E841" s="137"/>
      <c r="F841" s="137"/>
      <c r="G841" s="137"/>
      <c r="H841" s="137"/>
      <c r="I841" s="137"/>
      <c r="J841" s="137"/>
      <c r="K841" s="137"/>
      <c r="L841" s="137"/>
      <c r="M841" s="137"/>
      <c r="N841" s="137"/>
      <c r="O841" s="137"/>
      <c r="P841" s="139"/>
      <c r="Q841" s="139"/>
      <c r="R841" s="140"/>
      <c r="S841" s="140"/>
      <c r="T841" s="140"/>
      <c r="U841" s="140"/>
      <c r="V841" s="140"/>
      <c r="W841" s="140"/>
      <c r="X841" s="140"/>
      <c r="Y841" s="140"/>
      <c r="Z841" s="140"/>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row>
    <row r="842" spans="1:52" x14ac:dyDescent="0.35">
      <c r="A842" s="138"/>
      <c r="B842" s="137"/>
      <c r="C842" s="137"/>
      <c r="D842" s="137"/>
      <c r="E842" s="137"/>
      <c r="F842" s="137"/>
      <c r="G842" s="137"/>
      <c r="H842" s="137"/>
      <c r="I842" s="137"/>
      <c r="J842" s="137"/>
      <c r="K842" s="137"/>
      <c r="L842" s="137"/>
      <c r="M842" s="137"/>
      <c r="N842" s="137"/>
      <c r="O842" s="137"/>
      <c r="P842" s="139"/>
      <c r="Q842" s="139"/>
      <c r="R842" s="140"/>
      <c r="S842" s="140"/>
      <c r="T842" s="140"/>
      <c r="U842" s="140"/>
      <c r="V842" s="140"/>
      <c r="W842" s="140"/>
      <c r="X842" s="140"/>
      <c r="Y842" s="140"/>
      <c r="Z842" s="140"/>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row>
    <row r="843" spans="1:52" x14ac:dyDescent="0.35">
      <c r="A843" s="138"/>
      <c r="B843" s="137"/>
      <c r="C843" s="137"/>
      <c r="D843" s="137"/>
      <c r="E843" s="137"/>
      <c r="F843" s="137"/>
      <c r="G843" s="137"/>
      <c r="H843" s="137"/>
      <c r="I843" s="137"/>
      <c r="J843" s="137"/>
      <c r="K843" s="137"/>
      <c r="L843" s="137"/>
      <c r="M843" s="137"/>
      <c r="N843" s="137"/>
      <c r="O843" s="137"/>
      <c r="P843" s="139"/>
      <c r="Q843" s="139"/>
      <c r="R843" s="140"/>
      <c r="S843" s="140"/>
      <c r="T843" s="140"/>
      <c r="U843" s="140"/>
      <c r="V843" s="140"/>
      <c r="W843" s="140"/>
      <c r="X843" s="140"/>
      <c r="Y843" s="140"/>
      <c r="Z843" s="140"/>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row>
    <row r="844" spans="1:52" x14ac:dyDescent="0.35">
      <c r="A844" s="138"/>
      <c r="B844" s="137"/>
      <c r="C844" s="137"/>
      <c r="D844" s="137"/>
      <c r="E844" s="137"/>
      <c r="F844" s="137"/>
      <c r="G844" s="137"/>
      <c r="H844" s="137"/>
      <c r="I844" s="137"/>
      <c r="J844" s="137"/>
      <c r="K844" s="137"/>
      <c r="L844" s="137"/>
      <c r="M844" s="137"/>
      <c r="N844" s="137"/>
      <c r="O844" s="137"/>
      <c r="P844" s="139"/>
      <c r="Q844" s="139"/>
      <c r="R844" s="140"/>
      <c r="S844" s="140"/>
      <c r="T844" s="140"/>
      <c r="U844" s="140"/>
      <c r="V844" s="140"/>
      <c r="W844" s="140"/>
      <c r="X844" s="140"/>
      <c r="Y844" s="140"/>
      <c r="Z844" s="140"/>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row>
    <row r="845" spans="1:52" x14ac:dyDescent="0.35">
      <c r="A845" s="138"/>
      <c r="B845" s="137"/>
      <c r="C845" s="137"/>
      <c r="D845" s="137"/>
      <c r="E845" s="137"/>
      <c r="F845" s="137"/>
      <c r="G845" s="137"/>
      <c r="H845" s="137"/>
      <c r="I845" s="137"/>
      <c r="J845" s="137"/>
      <c r="K845" s="137"/>
      <c r="L845" s="137"/>
      <c r="M845" s="137"/>
      <c r="N845" s="137"/>
      <c r="O845" s="137"/>
      <c r="P845" s="139"/>
      <c r="Q845" s="139"/>
      <c r="R845" s="140"/>
      <c r="S845" s="140"/>
      <c r="T845" s="140"/>
      <c r="U845" s="140"/>
      <c r="V845" s="140"/>
      <c r="W845" s="140"/>
      <c r="X845" s="140"/>
      <c r="Y845" s="140"/>
      <c r="Z845" s="140"/>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row>
    <row r="846" spans="1:52" x14ac:dyDescent="0.35">
      <c r="A846" s="138"/>
      <c r="B846" s="137"/>
      <c r="C846" s="137"/>
      <c r="D846" s="137"/>
      <c r="E846" s="137"/>
      <c r="F846" s="137"/>
      <c r="G846" s="137"/>
      <c r="H846" s="137"/>
      <c r="I846" s="137"/>
      <c r="J846" s="137"/>
      <c r="K846" s="137"/>
      <c r="L846" s="137"/>
      <c r="M846" s="137"/>
      <c r="N846" s="137"/>
      <c r="O846" s="137"/>
      <c r="P846" s="139"/>
      <c r="Q846" s="139"/>
      <c r="R846" s="140"/>
      <c r="S846" s="140"/>
      <c r="T846" s="140"/>
      <c r="U846" s="140"/>
      <c r="V846" s="140"/>
      <c r="W846" s="140"/>
      <c r="X846" s="140"/>
      <c r="Y846" s="140"/>
      <c r="Z846" s="140"/>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row>
    <row r="847" spans="1:52" x14ac:dyDescent="0.35">
      <c r="A847" s="138"/>
      <c r="B847" s="137"/>
      <c r="C847" s="137"/>
      <c r="D847" s="137"/>
      <c r="E847" s="137"/>
      <c r="F847" s="137"/>
      <c r="G847" s="137"/>
      <c r="H847" s="137"/>
      <c r="I847" s="137"/>
      <c r="J847" s="137"/>
      <c r="K847" s="137"/>
      <c r="L847" s="137"/>
      <c r="M847" s="137"/>
      <c r="N847" s="137"/>
      <c r="O847" s="137"/>
      <c r="P847" s="139"/>
      <c r="Q847" s="139"/>
      <c r="R847" s="140"/>
      <c r="S847" s="140"/>
      <c r="T847" s="140"/>
      <c r="U847" s="140"/>
      <c r="V847" s="140"/>
      <c r="W847" s="140"/>
      <c r="X847" s="140"/>
      <c r="Y847" s="140"/>
      <c r="Z847" s="140"/>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row>
    <row r="848" spans="1:52" x14ac:dyDescent="0.35">
      <c r="A848" s="138"/>
      <c r="B848" s="137"/>
      <c r="C848" s="137"/>
      <c r="D848" s="137"/>
      <c r="E848" s="137"/>
      <c r="F848" s="137"/>
      <c r="G848" s="137"/>
      <c r="H848" s="137"/>
      <c r="I848" s="137"/>
      <c r="J848" s="137"/>
      <c r="K848" s="137"/>
      <c r="L848" s="137"/>
      <c r="M848" s="137"/>
      <c r="N848" s="137"/>
      <c r="O848" s="137"/>
      <c r="P848" s="139"/>
      <c r="Q848" s="139"/>
      <c r="R848" s="140"/>
      <c r="S848" s="140"/>
      <c r="T848" s="140"/>
      <c r="U848" s="140"/>
      <c r="V848" s="140"/>
      <c r="W848" s="140"/>
      <c r="X848" s="140"/>
      <c r="Y848" s="140"/>
      <c r="Z848" s="140"/>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row>
    <row r="849" spans="1:52" x14ac:dyDescent="0.35">
      <c r="A849" s="138"/>
      <c r="B849" s="137"/>
      <c r="C849" s="137"/>
      <c r="D849" s="137"/>
      <c r="E849" s="137"/>
      <c r="F849" s="137"/>
      <c r="G849" s="137"/>
      <c r="H849" s="137"/>
      <c r="I849" s="137"/>
      <c r="J849" s="137"/>
      <c r="K849" s="137"/>
      <c r="L849" s="137"/>
      <c r="M849" s="137"/>
      <c r="N849" s="137"/>
      <c r="O849" s="137"/>
      <c r="P849" s="139"/>
      <c r="Q849" s="139"/>
      <c r="R849" s="140"/>
      <c r="S849" s="140"/>
      <c r="T849" s="140"/>
      <c r="U849" s="140"/>
      <c r="V849" s="140"/>
      <c r="W849" s="140"/>
      <c r="X849" s="140"/>
      <c r="Y849" s="140"/>
      <c r="Z849" s="140"/>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row>
    <row r="850" spans="1:52" x14ac:dyDescent="0.35">
      <c r="A850" s="138"/>
      <c r="B850" s="137"/>
      <c r="C850" s="137"/>
      <c r="D850" s="137"/>
      <c r="E850" s="137"/>
      <c r="F850" s="137"/>
      <c r="G850" s="137"/>
      <c r="H850" s="137"/>
      <c r="I850" s="137"/>
      <c r="J850" s="137"/>
      <c r="K850" s="137"/>
      <c r="L850" s="137"/>
      <c r="M850" s="137"/>
      <c r="N850" s="137"/>
      <c r="O850" s="137"/>
      <c r="P850" s="139"/>
      <c r="Q850" s="139"/>
      <c r="R850" s="140"/>
      <c r="S850" s="140"/>
      <c r="T850" s="140"/>
      <c r="U850" s="140"/>
      <c r="V850" s="140"/>
      <c r="W850" s="140"/>
      <c r="X850" s="140"/>
      <c r="Y850" s="140"/>
      <c r="Z850" s="14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row>
    <row r="851" spans="1:52" x14ac:dyDescent="0.35">
      <c r="A851" s="138"/>
      <c r="B851" s="137"/>
      <c r="C851" s="137"/>
      <c r="D851" s="137"/>
      <c r="E851" s="137"/>
      <c r="F851" s="137"/>
      <c r="G851" s="137"/>
      <c r="H851" s="137"/>
      <c r="I851" s="137"/>
      <c r="J851" s="137"/>
      <c r="K851" s="137"/>
      <c r="L851" s="137"/>
      <c r="M851" s="137"/>
      <c r="N851" s="137"/>
      <c r="O851" s="137"/>
      <c r="P851" s="139"/>
      <c r="Q851" s="139"/>
      <c r="R851" s="140"/>
      <c r="S851" s="140"/>
      <c r="T851" s="140"/>
      <c r="U851" s="140"/>
      <c r="V851" s="140"/>
      <c r="W851" s="140"/>
      <c r="X851" s="140"/>
      <c r="Y851" s="140"/>
      <c r="Z851" s="140"/>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row>
    <row r="852" spans="1:52" x14ac:dyDescent="0.35">
      <c r="A852" s="138"/>
      <c r="B852" s="137"/>
      <c r="C852" s="137"/>
      <c r="D852" s="137"/>
      <c r="E852" s="137"/>
      <c r="F852" s="137"/>
      <c r="G852" s="137"/>
      <c r="H852" s="137"/>
      <c r="I852" s="137"/>
      <c r="J852" s="137"/>
      <c r="K852" s="137"/>
      <c r="L852" s="137"/>
      <c r="M852" s="137"/>
      <c r="N852" s="137"/>
      <c r="O852" s="137"/>
      <c r="P852" s="139"/>
      <c r="Q852" s="139"/>
      <c r="R852" s="140"/>
      <c r="S852" s="140"/>
      <c r="T852" s="140"/>
      <c r="U852" s="140"/>
      <c r="V852" s="140"/>
      <c r="W852" s="140"/>
      <c r="X852" s="140"/>
      <c r="Y852" s="140"/>
      <c r="Z852" s="140"/>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row>
    <row r="853" spans="1:52" x14ac:dyDescent="0.35">
      <c r="A853" s="138"/>
      <c r="B853" s="137"/>
      <c r="C853" s="137"/>
      <c r="D853" s="137"/>
      <c r="E853" s="137"/>
      <c r="F853" s="137"/>
      <c r="G853" s="137"/>
      <c r="H853" s="137"/>
      <c r="I853" s="137"/>
      <c r="J853" s="137"/>
      <c r="K853" s="137"/>
      <c r="L853" s="137"/>
      <c r="M853" s="137"/>
      <c r="N853" s="137"/>
      <c r="O853" s="137"/>
      <c r="P853" s="139"/>
      <c r="Q853" s="139"/>
      <c r="R853" s="140"/>
      <c r="S853" s="140"/>
      <c r="T853" s="140"/>
      <c r="U853" s="140"/>
      <c r="V853" s="140"/>
      <c r="W853" s="140"/>
      <c r="X853" s="140"/>
      <c r="Y853" s="140"/>
      <c r="Z853" s="140"/>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row>
    <row r="854" spans="1:52" x14ac:dyDescent="0.35">
      <c r="A854" s="138"/>
      <c r="B854" s="137"/>
      <c r="C854" s="137"/>
      <c r="D854" s="137"/>
      <c r="E854" s="137"/>
      <c r="F854" s="137"/>
      <c r="G854" s="137"/>
      <c r="H854" s="137"/>
      <c r="I854" s="137"/>
      <c r="J854" s="137"/>
      <c r="K854" s="137"/>
      <c r="L854" s="137"/>
      <c r="M854" s="137"/>
      <c r="N854" s="137"/>
      <c r="O854" s="137"/>
      <c r="P854" s="139"/>
      <c r="Q854" s="139"/>
      <c r="R854" s="140"/>
      <c r="S854" s="140"/>
      <c r="T854" s="140"/>
      <c r="U854" s="140"/>
      <c r="V854" s="140"/>
      <c r="W854" s="140"/>
      <c r="X854" s="140"/>
      <c r="Y854" s="140"/>
      <c r="Z854" s="140"/>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row>
    <row r="855" spans="1:52" x14ac:dyDescent="0.35">
      <c r="A855" s="138"/>
      <c r="B855" s="137"/>
      <c r="C855" s="137"/>
      <c r="D855" s="137"/>
      <c r="E855" s="137"/>
      <c r="F855" s="137"/>
      <c r="G855" s="137"/>
      <c r="H855" s="137"/>
      <c r="I855" s="137"/>
      <c r="J855" s="137"/>
      <c r="K855" s="137"/>
      <c r="L855" s="137"/>
      <c r="M855" s="137"/>
      <c r="N855" s="137"/>
      <c r="O855" s="137"/>
      <c r="P855" s="139"/>
      <c r="Q855" s="139"/>
      <c r="R855" s="140"/>
      <c r="S855" s="140"/>
      <c r="T855" s="140"/>
      <c r="U855" s="140"/>
      <c r="V855" s="140"/>
      <c r="W855" s="140"/>
      <c r="X855" s="140"/>
      <c r="Y855" s="140"/>
      <c r="Z855" s="140"/>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row>
    <row r="856" spans="1:52" x14ac:dyDescent="0.35">
      <c r="A856" s="138"/>
      <c r="B856" s="137"/>
      <c r="C856" s="137"/>
      <c r="D856" s="137"/>
      <c r="E856" s="137"/>
      <c r="F856" s="137"/>
      <c r="G856" s="137"/>
      <c r="H856" s="137"/>
      <c r="I856" s="137"/>
      <c r="J856" s="137"/>
      <c r="K856" s="137"/>
      <c r="L856" s="137"/>
      <c r="M856" s="137"/>
      <c r="N856" s="137"/>
      <c r="O856" s="137"/>
      <c r="P856" s="139"/>
      <c r="Q856" s="139"/>
      <c r="R856" s="140"/>
      <c r="S856" s="140"/>
      <c r="T856" s="140"/>
      <c r="U856" s="140"/>
      <c r="V856" s="140"/>
      <c r="W856" s="140"/>
      <c r="X856" s="140"/>
      <c r="Y856" s="140"/>
      <c r="Z856" s="140"/>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row>
    <row r="857" spans="1:52" x14ac:dyDescent="0.35">
      <c r="A857" s="138"/>
      <c r="B857" s="137"/>
      <c r="C857" s="137"/>
      <c r="D857" s="137"/>
      <c r="E857" s="137"/>
      <c r="F857" s="137"/>
      <c r="G857" s="137"/>
      <c r="H857" s="137"/>
      <c r="I857" s="137"/>
      <c r="J857" s="137"/>
      <c r="K857" s="137"/>
      <c r="L857" s="137"/>
      <c r="M857" s="137"/>
      <c r="N857" s="137"/>
      <c r="O857" s="137"/>
      <c r="P857" s="139"/>
      <c r="Q857" s="139"/>
      <c r="R857" s="140"/>
      <c r="S857" s="140"/>
      <c r="T857" s="140"/>
      <c r="U857" s="140"/>
      <c r="V857" s="140"/>
      <c r="W857" s="140"/>
      <c r="X857" s="140"/>
      <c r="Y857" s="140"/>
      <c r="Z857" s="140"/>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row>
    <row r="858" spans="1:52" x14ac:dyDescent="0.35">
      <c r="A858" s="138"/>
      <c r="B858" s="137"/>
      <c r="C858" s="137"/>
      <c r="D858" s="137"/>
      <c r="E858" s="137"/>
      <c r="F858" s="137"/>
      <c r="G858" s="137"/>
      <c r="H858" s="137"/>
      <c r="I858" s="137"/>
      <c r="J858" s="137"/>
      <c r="K858" s="137"/>
      <c r="L858" s="137"/>
      <c r="M858" s="137"/>
      <c r="N858" s="137"/>
      <c r="O858" s="137"/>
      <c r="P858" s="139"/>
      <c r="Q858" s="139"/>
      <c r="R858" s="140"/>
      <c r="S858" s="140"/>
      <c r="T858" s="140"/>
      <c r="U858" s="140"/>
      <c r="V858" s="140"/>
      <c r="W858" s="140"/>
      <c r="X858" s="140"/>
      <c r="Y858" s="140"/>
      <c r="Z858" s="140"/>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row>
    <row r="859" spans="1:52" x14ac:dyDescent="0.35">
      <c r="A859" s="138"/>
      <c r="B859" s="137"/>
      <c r="C859" s="137"/>
      <c r="D859" s="137"/>
      <c r="E859" s="137"/>
      <c r="F859" s="137"/>
      <c r="G859" s="137"/>
      <c r="H859" s="137"/>
      <c r="I859" s="137"/>
      <c r="J859" s="137"/>
      <c r="K859" s="137"/>
      <c r="L859" s="137"/>
      <c r="M859" s="137"/>
      <c r="N859" s="137"/>
      <c r="O859" s="137"/>
      <c r="P859" s="139"/>
      <c r="Q859" s="139"/>
      <c r="R859" s="140"/>
      <c r="S859" s="140"/>
      <c r="T859" s="140"/>
      <c r="U859" s="140"/>
      <c r="V859" s="140"/>
      <c r="W859" s="140"/>
      <c r="X859" s="140"/>
      <c r="Y859" s="140"/>
      <c r="Z859" s="140"/>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row>
    <row r="860" spans="1:52" x14ac:dyDescent="0.35">
      <c r="A860" s="138"/>
      <c r="B860" s="137"/>
      <c r="C860" s="137"/>
      <c r="D860" s="137"/>
      <c r="E860" s="137"/>
      <c r="F860" s="137"/>
      <c r="G860" s="137"/>
      <c r="H860" s="137"/>
      <c r="I860" s="137"/>
      <c r="J860" s="137"/>
      <c r="K860" s="137"/>
      <c r="L860" s="137"/>
      <c r="M860" s="137"/>
      <c r="N860" s="137"/>
      <c r="O860" s="137"/>
      <c r="P860" s="139"/>
      <c r="Q860" s="139"/>
      <c r="R860" s="140"/>
      <c r="S860" s="140"/>
      <c r="T860" s="140"/>
      <c r="U860" s="140"/>
      <c r="V860" s="140"/>
      <c r="W860" s="140"/>
      <c r="X860" s="140"/>
      <c r="Y860" s="140"/>
      <c r="Z860" s="14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row>
    <row r="861" spans="1:52" x14ac:dyDescent="0.35">
      <c r="A861" s="138"/>
      <c r="B861" s="137"/>
      <c r="C861" s="137"/>
      <c r="D861" s="137"/>
      <c r="E861" s="137"/>
      <c r="F861" s="137"/>
      <c r="G861" s="137"/>
      <c r="H861" s="137"/>
      <c r="I861" s="137"/>
      <c r="J861" s="137"/>
      <c r="K861" s="137"/>
      <c r="L861" s="137"/>
      <c r="M861" s="137"/>
      <c r="N861" s="137"/>
      <c r="O861" s="137"/>
      <c r="P861" s="139"/>
      <c r="Q861" s="139"/>
      <c r="R861" s="140"/>
      <c r="S861" s="140"/>
      <c r="T861" s="140"/>
      <c r="U861" s="140"/>
      <c r="V861" s="140"/>
      <c r="W861" s="140"/>
      <c r="X861" s="140"/>
      <c r="Y861" s="140"/>
      <c r="Z861" s="140"/>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row>
    <row r="862" spans="1:52" x14ac:dyDescent="0.35">
      <c r="A862" s="138"/>
      <c r="B862" s="137"/>
      <c r="C862" s="137"/>
      <c r="D862" s="137"/>
      <c r="E862" s="137"/>
      <c r="F862" s="137"/>
      <c r="G862" s="137"/>
      <c r="H862" s="137"/>
      <c r="I862" s="137"/>
      <c r="J862" s="137"/>
      <c r="K862" s="137"/>
      <c r="L862" s="137"/>
      <c r="M862" s="137"/>
      <c r="N862" s="137"/>
      <c r="O862" s="137"/>
      <c r="P862" s="139"/>
      <c r="Q862" s="139"/>
      <c r="R862" s="140"/>
      <c r="S862" s="140"/>
      <c r="T862" s="140"/>
      <c r="U862" s="140"/>
      <c r="V862" s="140"/>
      <c r="W862" s="140"/>
      <c r="X862" s="140"/>
      <c r="Y862" s="140"/>
      <c r="Z862" s="140"/>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row>
    <row r="863" spans="1:52" x14ac:dyDescent="0.35">
      <c r="A863" s="138"/>
      <c r="B863" s="137"/>
      <c r="C863" s="137"/>
      <c r="D863" s="137"/>
      <c r="E863" s="137"/>
      <c r="F863" s="137"/>
      <c r="G863" s="137"/>
      <c r="H863" s="137"/>
      <c r="I863" s="137"/>
      <c r="J863" s="137"/>
      <c r="K863" s="137"/>
      <c r="L863" s="137"/>
      <c r="M863" s="137"/>
      <c r="N863" s="137"/>
      <c r="O863" s="137"/>
      <c r="P863" s="139"/>
      <c r="Q863" s="139"/>
      <c r="R863" s="140"/>
      <c r="S863" s="140"/>
      <c r="T863" s="140"/>
      <c r="U863" s="140"/>
      <c r="V863" s="140"/>
      <c r="W863" s="140"/>
      <c r="X863" s="140"/>
      <c r="Y863" s="140"/>
      <c r="Z863" s="140"/>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row>
    <row r="864" spans="1:52" x14ac:dyDescent="0.35">
      <c r="A864" s="138"/>
      <c r="B864" s="137"/>
      <c r="C864" s="137"/>
      <c r="D864" s="137"/>
      <c r="E864" s="137"/>
      <c r="F864" s="137"/>
      <c r="G864" s="137"/>
      <c r="H864" s="137"/>
      <c r="I864" s="137"/>
      <c r="J864" s="137"/>
      <c r="K864" s="137"/>
      <c r="L864" s="137"/>
      <c r="M864" s="137"/>
      <c r="N864" s="137"/>
      <c r="O864" s="137"/>
      <c r="P864" s="139"/>
      <c r="Q864" s="139"/>
      <c r="R864" s="140"/>
      <c r="S864" s="140"/>
      <c r="T864" s="140"/>
      <c r="U864" s="140"/>
      <c r="V864" s="140"/>
      <c r="W864" s="140"/>
      <c r="X864" s="140"/>
      <c r="Y864" s="140"/>
      <c r="Z864" s="140"/>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row>
    <row r="865" spans="1:52" x14ac:dyDescent="0.35">
      <c r="A865" s="138"/>
      <c r="B865" s="137"/>
      <c r="C865" s="137"/>
      <c r="D865" s="137"/>
      <c r="E865" s="137"/>
      <c r="F865" s="137"/>
      <c r="G865" s="137"/>
      <c r="H865" s="137"/>
      <c r="I865" s="137"/>
      <c r="J865" s="137"/>
      <c r="K865" s="137"/>
      <c r="L865" s="137"/>
      <c r="M865" s="137"/>
      <c r="N865" s="137"/>
      <c r="O865" s="137"/>
      <c r="P865" s="139"/>
      <c r="Q865" s="139"/>
      <c r="R865" s="140"/>
      <c r="S865" s="140"/>
      <c r="T865" s="140"/>
      <c r="U865" s="140"/>
      <c r="V865" s="140"/>
      <c r="W865" s="140"/>
      <c r="X865" s="140"/>
      <c r="Y865" s="140"/>
      <c r="Z865" s="140"/>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row>
    <row r="866" spans="1:52" x14ac:dyDescent="0.35">
      <c r="A866" s="138"/>
      <c r="B866" s="137"/>
      <c r="C866" s="137"/>
      <c r="D866" s="137"/>
      <c r="E866" s="137"/>
      <c r="F866" s="137"/>
      <c r="G866" s="137"/>
      <c r="H866" s="137"/>
      <c r="I866" s="137"/>
      <c r="J866" s="137"/>
      <c r="K866" s="137"/>
      <c r="L866" s="137"/>
      <c r="M866" s="137"/>
      <c r="N866" s="137"/>
      <c r="O866" s="137"/>
      <c r="P866" s="139"/>
      <c r="Q866" s="139"/>
      <c r="R866" s="140"/>
      <c r="S866" s="140"/>
      <c r="T866" s="140"/>
      <c r="U866" s="140"/>
      <c r="V866" s="140"/>
      <c r="W866" s="140"/>
      <c r="X866" s="140"/>
      <c r="Y866" s="140"/>
      <c r="Z866" s="140"/>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row>
    <row r="867" spans="1:52" x14ac:dyDescent="0.35">
      <c r="A867" s="138"/>
      <c r="B867" s="137"/>
      <c r="C867" s="137"/>
      <c r="D867" s="137"/>
      <c r="E867" s="137"/>
      <c r="F867" s="137"/>
      <c r="G867" s="137"/>
      <c r="H867" s="137"/>
      <c r="I867" s="137"/>
      <c r="J867" s="137"/>
      <c r="K867" s="137"/>
      <c r="L867" s="137"/>
      <c r="M867" s="137"/>
      <c r="N867" s="137"/>
      <c r="O867" s="137"/>
      <c r="P867" s="139"/>
      <c r="Q867" s="139"/>
      <c r="R867" s="140"/>
      <c r="S867" s="140"/>
      <c r="T867" s="140"/>
      <c r="U867" s="140"/>
      <c r="V867" s="140"/>
      <c r="W867" s="140"/>
      <c r="X867" s="140"/>
      <c r="Y867" s="140"/>
      <c r="Z867" s="140"/>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row>
    <row r="868" spans="1:52" x14ac:dyDescent="0.35">
      <c r="A868" s="138"/>
      <c r="B868" s="137"/>
      <c r="C868" s="137"/>
      <c r="D868" s="137"/>
      <c r="E868" s="137"/>
      <c r="F868" s="137"/>
      <c r="G868" s="137"/>
      <c r="H868" s="137"/>
      <c r="I868" s="137"/>
      <c r="J868" s="137"/>
      <c r="K868" s="137"/>
      <c r="L868" s="137"/>
      <c r="M868" s="137"/>
      <c r="N868" s="137"/>
      <c r="O868" s="137"/>
      <c r="P868" s="139"/>
      <c r="Q868" s="139"/>
      <c r="R868" s="140"/>
      <c r="S868" s="140"/>
      <c r="T868" s="140"/>
      <c r="U868" s="140"/>
      <c r="V868" s="140"/>
      <c r="W868" s="140"/>
      <c r="X868" s="140"/>
      <c r="Y868" s="140"/>
      <c r="Z868" s="140"/>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row>
    <row r="869" spans="1:52" x14ac:dyDescent="0.35">
      <c r="A869" s="138"/>
      <c r="B869" s="137"/>
      <c r="C869" s="137"/>
      <c r="D869" s="137"/>
      <c r="E869" s="137"/>
      <c r="F869" s="137"/>
      <c r="G869" s="137"/>
      <c r="H869" s="137"/>
      <c r="I869" s="137"/>
      <c r="J869" s="137"/>
      <c r="K869" s="137"/>
      <c r="L869" s="137"/>
      <c r="M869" s="137"/>
      <c r="N869" s="137"/>
      <c r="O869" s="137"/>
      <c r="P869" s="139"/>
      <c r="Q869" s="139"/>
      <c r="R869" s="140"/>
      <c r="S869" s="140"/>
      <c r="T869" s="140"/>
      <c r="U869" s="140"/>
      <c r="V869" s="140"/>
      <c r="W869" s="140"/>
      <c r="X869" s="140"/>
      <c r="Y869" s="140"/>
      <c r="Z869" s="140"/>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row>
    <row r="870" spans="1:52" x14ac:dyDescent="0.35">
      <c r="A870" s="138"/>
      <c r="B870" s="137"/>
      <c r="C870" s="137"/>
      <c r="D870" s="137"/>
      <c r="E870" s="137"/>
      <c r="F870" s="137"/>
      <c r="G870" s="137"/>
      <c r="H870" s="137"/>
      <c r="I870" s="137"/>
      <c r="J870" s="137"/>
      <c r="K870" s="137"/>
      <c r="L870" s="137"/>
      <c r="M870" s="137"/>
      <c r="N870" s="137"/>
      <c r="O870" s="137"/>
      <c r="P870" s="139"/>
      <c r="Q870" s="139"/>
      <c r="R870" s="140"/>
      <c r="S870" s="140"/>
      <c r="T870" s="140"/>
      <c r="U870" s="140"/>
      <c r="V870" s="140"/>
      <c r="W870" s="140"/>
      <c r="X870" s="140"/>
      <c r="Y870" s="140"/>
      <c r="Z870" s="14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row>
    <row r="871" spans="1:52" x14ac:dyDescent="0.35">
      <c r="A871" s="138"/>
      <c r="B871" s="137"/>
      <c r="C871" s="137"/>
      <c r="D871" s="137"/>
      <c r="E871" s="137"/>
      <c r="F871" s="137"/>
      <c r="G871" s="137"/>
      <c r="H871" s="137"/>
      <c r="I871" s="137"/>
      <c r="J871" s="137"/>
      <c r="K871" s="137"/>
      <c r="L871" s="137"/>
      <c r="M871" s="137"/>
      <c r="N871" s="137"/>
      <c r="O871" s="137"/>
      <c r="P871" s="139"/>
      <c r="Q871" s="139"/>
      <c r="R871" s="140"/>
      <c r="S871" s="140"/>
      <c r="T871" s="140"/>
      <c r="U871" s="140"/>
      <c r="V871" s="140"/>
      <c r="W871" s="140"/>
      <c r="X871" s="140"/>
      <c r="Y871" s="140"/>
      <c r="Z871" s="140"/>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row>
    <row r="872" spans="1:52" x14ac:dyDescent="0.35">
      <c r="A872" s="138"/>
      <c r="B872" s="137"/>
      <c r="C872" s="137"/>
      <c r="D872" s="137"/>
      <c r="E872" s="137"/>
      <c r="F872" s="137"/>
      <c r="G872" s="137"/>
      <c r="H872" s="137"/>
      <c r="I872" s="137"/>
      <c r="J872" s="137"/>
      <c r="K872" s="137"/>
      <c r="L872" s="137"/>
      <c r="M872" s="137"/>
      <c r="N872" s="137"/>
      <c r="O872" s="137"/>
      <c r="P872" s="139"/>
      <c r="Q872" s="139"/>
      <c r="R872" s="140"/>
      <c r="S872" s="140"/>
      <c r="T872" s="140"/>
      <c r="U872" s="140"/>
      <c r="V872" s="140"/>
      <c r="W872" s="140"/>
      <c r="X872" s="140"/>
      <c r="Y872" s="140"/>
      <c r="Z872" s="140"/>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row>
    <row r="873" spans="1:52" x14ac:dyDescent="0.35">
      <c r="A873" s="138"/>
      <c r="B873" s="137"/>
      <c r="C873" s="137"/>
      <c r="D873" s="137"/>
      <c r="E873" s="137"/>
      <c r="F873" s="137"/>
      <c r="G873" s="137"/>
      <c r="H873" s="137"/>
      <c r="I873" s="137"/>
      <c r="J873" s="137"/>
      <c r="K873" s="137"/>
      <c r="L873" s="137"/>
      <c r="M873" s="137"/>
      <c r="N873" s="137"/>
      <c r="O873" s="137"/>
      <c r="P873" s="139"/>
      <c r="Q873" s="139"/>
      <c r="R873" s="140"/>
      <c r="S873" s="140"/>
      <c r="T873" s="140"/>
      <c r="U873" s="140"/>
      <c r="V873" s="140"/>
      <c r="W873" s="140"/>
      <c r="X873" s="140"/>
      <c r="Y873" s="140"/>
      <c r="Z873" s="140"/>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row>
    <row r="874" spans="1:52" x14ac:dyDescent="0.35">
      <c r="A874" s="138"/>
      <c r="B874" s="137"/>
      <c r="C874" s="137"/>
      <c r="D874" s="137"/>
      <c r="E874" s="137"/>
      <c r="F874" s="137"/>
      <c r="G874" s="137"/>
      <c r="H874" s="137"/>
      <c r="I874" s="137"/>
      <c r="J874" s="137"/>
      <c r="K874" s="137"/>
      <c r="L874" s="137"/>
      <c r="M874" s="137"/>
      <c r="N874" s="137"/>
      <c r="O874" s="137"/>
      <c r="P874" s="139"/>
      <c r="Q874" s="139"/>
      <c r="R874" s="140"/>
      <c r="S874" s="140"/>
      <c r="T874" s="140"/>
      <c r="U874" s="140"/>
      <c r="V874" s="140"/>
      <c r="W874" s="140"/>
      <c r="X874" s="140"/>
      <c r="Y874" s="140"/>
      <c r="Z874" s="140"/>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row>
    <row r="875" spans="1:52" x14ac:dyDescent="0.35">
      <c r="A875" s="138"/>
      <c r="B875" s="137"/>
      <c r="C875" s="137"/>
      <c r="D875" s="137"/>
      <c r="E875" s="137"/>
      <c r="F875" s="137"/>
      <c r="G875" s="137"/>
      <c r="H875" s="137"/>
      <c r="I875" s="137"/>
      <c r="J875" s="137"/>
      <c r="K875" s="137"/>
      <c r="L875" s="137"/>
      <c r="M875" s="137"/>
      <c r="N875" s="137"/>
      <c r="O875" s="137"/>
      <c r="P875" s="139"/>
      <c r="Q875" s="139"/>
      <c r="R875" s="140"/>
      <c r="S875" s="140"/>
      <c r="T875" s="140"/>
      <c r="U875" s="140"/>
      <c r="V875" s="140"/>
      <c r="W875" s="140"/>
      <c r="X875" s="140"/>
      <c r="Y875" s="140"/>
      <c r="Z875" s="140"/>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row>
    <row r="876" spans="1:52" x14ac:dyDescent="0.35">
      <c r="A876" s="138"/>
      <c r="B876" s="137"/>
      <c r="C876" s="137"/>
      <c r="D876" s="137"/>
      <c r="E876" s="137"/>
      <c r="F876" s="137"/>
      <c r="G876" s="137"/>
      <c r="H876" s="137"/>
      <c r="I876" s="137"/>
      <c r="J876" s="137"/>
      <c r="K876" s="137"/>
      <c r="L876" s="137"/>
      <c r="M876" s="137"/>
      <c r="N876" s="137"/>
      <c r="O876" s="137"/>
      <c r="P876" s="139"/>
      <c r="Q876" s="139"/>
      <c r="R876" s="140"/>
      <c r="S876" s="140"/>
      <c r="T876" s="140"/>
      <c r="U876" s="140"/>
      <c r="V876" s="140"/>
      <c r="W876" s="140"/>
      <c r="X876" s="140"/>
      <c r="Y876" s="140"/>
      <c r="Z876" s="140"/>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row>
    <row r="877" spans="1:52" x14ac:dyDescent="0.35">
      <c r="A877" s="138"/>
      <c r="B877" s="137"/>
      <c r="C877" s="137"/>
      <c r="D877" s="137"/>
      <c r="E877" s="137"/>
      <c r="F877" s="137"/>
      <c r="G877" s="137"/>
      <c r="H877" s="137"/>
      <c r="I877" s="137"/>
      <c r="J877" s="137"/>
      <c r="K877" s="137"/>
      <c r="L877" s="137"/>
      <c r="M877" s="137"/>
      <c r="N877" s="137"/>
      <c r="O877" s="137"/>
      <c r="P877" s="139"/>
      <c r="Q877" s="139"/>
      <c r="R877" s="140"/>
      <c r="S877" s="140"/>
      <c r="T877" s="140"/>
      <c r="U877" s="140"/>
      <c r="V877" s="140"/>
      <c r="W877" s="140"/>
      <c r="X877" s="140"/>
      <c r="Y877" s="140"/>
      <c r="Z877" s="140"/>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row>
    <row r="878" spans="1:52" x14ac:dyDescent="0.35">
      <c r="A878" s="138"/>
      <c r="B878" s="137"/>
      <c r="C878" s="137"/>
      <c r="D878" s="137"/>
      <c r="E878" s="137"/>
      <c r="F878" s="137"/>
      <c r="G878" s="137"/>
      <c r="H878" s="137"/>
      <c r="I878" s="137"/>
      <c r="J878" s="137"/>
      <c r="K878" s="137"/>
      <c r="L878" s="137"/>
      <c r="M878" s="137"/>
      <c r="N878" s="137"/>
      <c r="O878" s="137"/>
      <c r="P878" s="139"/>
      <c r="Q878" s="139"/>
      <c r="R878" s="140"/>
      <c r="S878" s="140"/>
      <c r="T878" s="140"/>
      <c r="U878" s="140"/>
      <c r="V878" s="140"/>
      <c r="W878" s="140"/>
      <c r="X878" s="140"/>
      <c r="Y878" s="140"/>
      <c r="Z878" s="140"/>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row>
    <row r="879" spans="1:52" x14ac:dyDescent="0.35">
      <c r="A879" s="138"/>
      <c r="B879" s="137"/>
      <c r="C879" s="137"/>
      <c r="D879" s="137"/>
      <c r="E879" s="137"/>
      <c r="F879" s="137"/>
      <c r="G879" s="137"/>
      <c r="H879" s="137"/>
      <c r="I879" s="137"/>
      <c r="J879" s="137"/>
      <c r="K879" s="137"/>
      <c r="L879" s="137"/>
      <c r="M879" s="137"/>
      <c r="N879" s="137"/>
      <c r="O879" s="137"/>
      <c r="P879" s="139"/>
      <c r="Q879" s="139"/>
      <c r="R879" s="140"/>
      <c r="S879" s="140"/>
      <c r="T879" s="140"/>
      <c r="U879" s="140"/>
      <c r="V879" s="140"/>
      <c r="W879" s="140"/>
      <c r="X879" s="140"/>
      <c r="Y879" s="140"/>
      <c r="Z879" s="140"/>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row>
    <row r="880" spans="1:52" x14ac:dyDescent="0.35">
      <c r="A880" s="138"/>
      <c r="B880" s="137"/>
      <c r="C880" s="137"/>
      <c r="D880" s="137"/>
      <c r="E880" s="137"/>
      <c r="F880" s="137"/>
      <c r="G880" s="137"/>
      <c r="H880" s="137"/>
      <c r="I880" s="137"/>
      <c r="J880" s="137"/>
      <c r="K880" s="137"/>
      <c r="L880" s="137"/>
      <c r="M880" s="137"/>
      <c r="N880" s="137"/>
      <c r="O880" s="137"/>
      <c r="P880" s="139"/>
      <c r="Q880" s="139"/>
      <c r="R880" s="140"/>
      <c r="S880" s="140"/>
      <c r="T880" s="140"/>
      <c r="U880" s="140"/>
      <c r="V880" s="140"/>
      <c r="W880" s="140"/>
      <c r="X880" s="140"/>
      <c r="Y880" s="140"/>
      <c r="Z880" s="14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row>
    <row r="881" spans="1:52" x14ac:dyDescent="0.35">
      <c r="A881" s="138"/>
      <c r="B881" s="137"/>
      <c r="C881" s="137"/>
      <c r="D881" s="137"/>
      <c r="E881" s="137"/>
      <c r="F881" s="137"/>
      <c r="G881" s="137"/>
      <c r="H881" s="137"/>
      <c r="I881" s="137"/>
      <c r="J881" s="137"/>
      <c r="K881" s="137"/>
      <c r="L881" s="137"/>
      <c r="M881" s="137"/>
      <c r="N881" s="137"/>
      <c r="O881" s="137"/>
      <c r="P881" s="139"/>
      <c r="Q881" s="139"/>
      <c r="R881" s="140"/>
      <c r="S881" s="140"/>
      <c r="T881" s="140"/>
      <c r="U881" s="140"/>
      <c r="V881" s="140"/>
      <c r="W881" s="140"/>
      <c r="X881" s="140"/>
      <c r="Y881" s="140"/>
      <c r="Z881" s="140"/>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row>
    <row r="882" spans="1:52" x14ac:dyDescent="0.35">
      <c r="A882" s="138"/>
      <c r="B882" s="137"/>
      <c r="C882" s="137"/>
      <c r="D882" s="137"/>
      <c r="E882" s="137"/>
      <c r="F882" s="137"/>
      <c r="G882" s="137"/>
      <c r="H882" s="137"/>
      <c r="I882" s="137"/>
      <c r="J882" s="137"/>
      <c r="K882" s="137"/>
      <c r="L882" s="137"/>
      <c r="M882" s="137"/>
      <c r="N882" s="137"/>
      <c r="O882" s="137"/>
      <c r="P882" s="139"/>
      <c r="Q882" s="139"/>
      <c r="R882" s="140"/>
      <c r="S882" s="140"/>
      <c r="T882" s="140"/>
      <c r="U882" s="140"/>
      <c r="V882" s="140"/>
      <c r="W882" s="140"/>
      <c r="X882" s="140"/>
      <c r="Y882" s="140"/>
      <c r="Z882" s="140"/>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row>
    <row r="883" spans="1:52" x14ac:dyDescent="0.35">
      <c r="A883" s="138"/>
      <c r="B883" s="137"/>
      <c r="C883" s="137"/>
      <c r="D883" s="137"/>
      <c r="E883" s="137"/>
      <c r="F883" s="137"/>
      <c r="G883" s="137"/>
      <c r="H883" s="137"/>
      <c r="I883" s="137"/>
      <c r="J883" s="137"/>
      <c r="K883" s="137"/>
      <c r="L883" s="137"/>
      <c r="M883" s="137"/>
      <c r="N883" s="137"/>
      <c r="O883" s="137"/>
      <c r="P883" s="139"/>
      <c r="Q883" s="139"/>
      <c r="R883" s="140"/>
      <c r="S883" s="140"/>
      <c r="T883" s="140"/>
      <c r="U883" s="140"/>
      <c r="V883" s="140"/>
      <c r="W883" s="140"/>
      <c r="X883" s="140"/>
      <c r="Y883" s="140"/>
      <c r="Z883" s="140"/>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row>
    <row r="884" spans="1:52" x14ac:dyDescent="0.35">
      <c r="A884" s="138"/>
      <c r="B884" s="137"/>
      <c r="C884" s="137"/>
      <c r="D884" s="137"/>
      <c r="E884" s="137"/>
      <c r="F884" s="137"/>
      <c r="G884" s="137"/>
      <c r="H884" s="137"/>
      <c r="I884" s="137"/>
      <c r="J884" s="137"/>
      <c r="K884" s="137"/>
      <c r="L884" s="137"/>
      <c r="M884" s="137"/>
      <c r="N884" s="137"/>
      <c r="O884" s="137"/>
      <c r="P884" s="139"/>
      <c r="Q884" s="139"/>
      <c r="R884" s="140"/>
      <c r="S884" s="140"/>
      <c r="T884" s="140"/>
      <c r="U884" s="140"/>
      <c r="V884" s="140"/>
      <c r="W884" s="140"/>
      <c r="X884" s="140"/>
      <c r="Y884" s="140"/>
      <c r="Z884" s="140"/>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row>
    <row r="885" spans="1:52" x14ac:dyDescent="0.35">
      <c r="A885" s="138"/>
      <c r="B885" s="137"/>
      <c r="C885" s="137"/>
      <c r="D885" s="137"/>
      <c r="E885" s="137"/>
      <c r="F885" s="137"/>
      <c r="G885" s="137"/>
      <c r="H885" s="137"/>
      <c r="I885" s="137"/>
      <c r="J885" s="137"/>
      <c r="K885" s="137"/>
      <c r="L885" s="137"/>
      <c r="M885" s="137"/>
      <c r="N885" s="137"/>
      <c r="O885" s="137"/>
      <c r="P885" s="139"/>
      <c r="Q885" s="139"/>
      <c r="R885" s="140"/>
      <c r="S885" s="140"/>
      <c r="T885" s="140"/>
      <c r="U885" s="140"/>
      <c r="V885" s="140"/>
      <c r="W885" s="140"/>
      <c r="X885" s="140"/>
      <c r="Y885" s="140"/>
      <c r="Z885" s="140"/>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row>
    <row r="886" spans="1:52" x14ac:dyDescent="0.35">
      <c r="A886" s="138"/>
      <c r="B886" s="137"/>
      <c r="C886" s="137"/>
      <c r="D886" s="137"/>
      <c r="E886" s="137"/>
      <c r="F886" s="137"/>
      <c r="G886" s="137"/>
      <c r="H886" s="137"/>
      <c r="I886" s="137"/>
      <c r="J886" s="137"/>
      <c r="K886" s="137"/>
      <c r="L886" s="137"/>
      <c r="M886" s="137"/>
      <c r="N886" s="137"/>
      <c r="O886" s="137"/>
      <c r="P886" s="139"/>
      <c r="Q886" s="139"/>
      <c r="R886" s="140"/>
      <c r="S886" s="140"/>
      <c r="T886" s="140"/>
      <c r="U886" s="140"/>
      <c r="V886" s="140"/>
      <c r="W886" s="140"/>
      <c r="X886" s="140"/>
      <c r="Y886" s="140"/>
      <c r="Z886" s="140"/>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row>
    <row r="887" spans="1:52" x14ac:dyDescent="0.35">
      <c r="A887" s="138"/>
      <c r="B887" s="137"/>
      <c r="C887" s="137"/>
      <c r="D887" s="137"/>
      <c r="E887" s="137"/>
      <c r="F887" s="137"/>
      <c r="G887" s="137"/>
      <c r="H887" s="137"/>
      <c r="I887" s="137"/>
      <c r="J887" s="137"/>
      <c r="K887" s="137"/>
      <c r="L887" s="137"/>
      <c r="M887" s="137"/>
      <c r="N887" s="137"/>
      <c r="O887" s="137"/>
      <c r="P887" s="139"/>
      <c r="Q887" s="139"/>
      <c r="R887" s="140"/>
      <c r="S887" s="140"/>
      <c r="T887" s="140"/>
      <c r="U887" s="140"/>
      <c r="V887" s="140"/>
      <c r="W887" s="140"/>
      <c r="X887" s="140"/>
      <c r="Y887" s="140"/>
      <c r="Z887" s="140"/>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row>
    <row r="888" spans="1:52" x14ac:dyDescent="0.35">
      <c r="A888" s="138"/>
      <c r="B888" s="137"/>
      <c r="C888" s="137"/>
      <c r="D888" s="137"/>
      <c r="E888" s="137"/>
      <c r="F888" s="137"/>
      <c r="G888" s="137"/>
      <c r="H888" s="137"/>
      <c r="I888" s="137"/>
      <c r="J888" s="137"/>
      <c r="K888" s="137"/>
      <c r="L888" s="137"/>
      <c r="M888" s="137"/>
      <c r="N888" s="137"/>
      <c r="O888" s="137"/>
      <c r="P888" s="139"/>
      <c r="Q888" s="139"/>
      <c r="R888" s="140"/>
      <c r="S888" s="140"/>
      <c r="T888" s="140"/>
      <c r="U888" s="140"/>
      <c r="V888" s="140"/>
      <c r="W888" s="140"/>
      <c r="X888" s="140"/>
      <c r="Y888" s="140"/>
      <c r="Z888" s="140"/>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row>
    <row r="889" spans="1:52" x14ac:dyDescent="0.35">
      <c r="A889" s="138"/>
      <c r="B889" s="137"/>
      <c r="C889" s="137"/>
      <c r="D889" s="137"/>
      <c r="E889" s="137"/>
      <c r="F889" s="137"/>
      <c r="G889" s="137"/>
      <c r="H889" s="137"/>
      <c r="I889" s="137"/>
      <c r="J889" s="137"/>
      <c r="K889" s="137"/>
      <c r="L889" s="137"/>
      <c r="M889" s="137"/>
      <c r="N889" s="137"/>
      <c r="O889" s="137"/>
      <c r="P889" s="139"/>
      <c r="Q889" s="139"/>
      <c r="R889" s="140"/>
      <c r="S889" s="140"/>
      <c r="T889" s="140"/>
      <c r="U889" s="140"/>
      <c r="V889" s="140"/>
      <c r="W889" s="140"/>
      <c r="X889" s="140"/>
      <c r="Y889" s="140"/>
      <c r="Z889" s="140"/>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row>
    <row r="890" spans="1:52" x14ac:dyDescent="0.35">
      <c r="A890" s="138"/>
      <c r="B890" s="137"/>
      <c r="C890" s="137"/>
      <c r="D890" s="137"/>
      <c r="E890" s="137"/>
      <c r="F890" s="137"/>
      <c r="G890" s="137"/>
      <c r="H890" s="137"/>
      <c r="I890" s="137"/>
      <c r="J890" s="137"/>
      <c r="K890" s="137"/>
      <c r="L890" s="137"/>
      <c r="M890" s="137"/>
      <c r="N890" s="137"/>
      <c r="O890" s="137"/>
      <c r="P890" s="139"/>
      <c r="Q890" s="139"/>
      <c r="R890" s="140"/>
      <c r="S890" s="140"/>
      <c r="T890" s="140"/>
      <c r="U890" s="140"/>
      <c r="V890" s="140"/>
      <c r="W890" s="140"/>
      <c r="X890" s="140"/>
      <c r="Y890" s="140"/>
      <c r="Z890" s="14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row>
    <row r="891" spans="1:52" x14ac:dyDescent="0.35">
      <c r="A891" s="138"/>
      <c r="B891" s="137"/>
      <c r="C891" s="137"/>
      <c r="D891" s="137"/>
      <c r="E891" s="137"/>
      <c r="F891" s="137"/>
      <c r="G891" s="137"/>
      <c r="H891" s="137"/>
      <c r="I891" s="137"/>
      <c r="J891" s="137"/>
      <c r="K891" s="137"/>
      <c r="L891" s="137"/>
      <c r="M891" s="137"/>
      <c r="N891" s="137"/>
      <c r="O891" s="137"/>
      <c r="P891" s="139"/>
      <c r="Q891" s="139"/>
      <c r="R891" s="140"/>
      <c r="S891" s="140"/>
      <c r="T891" s="140"/>
      <c r="U891" s="140"/>
      <c r="V891" s="140"/>
      <c r="W891" s="140"/>
      <c r="X891" s="140"/>
      <c r="Y891" s="140"/>
      <c r="Z891" s="140"/>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row>
    <row r="892" spans="1:52" x14ac:dyDescent="0.35">
      <c r="A892" s="138"/>
      <c r="B892" s="137"/>
      <c r="C892" s="137"/>
      <c r="D892" s="137"/>
      <c r="E892" s="137"/>
      <c r="F892" s="137"/>
      <c r="G892" s="137"/>
      <c r="H892" s="137"/>
      <c r="I892" s="137"/>
      <c r="J892" s="137"/>
      <c r="K892" s="137"/>
      <c r="L892" s="137"/>
      <c r="M892" s="137"/>
      <c r="N892" s="137"/>
      <c r="O892" s="137"/>
      <c r="P892" s="139"/>
      <c r="Q892" s="139"/>
      <c r="R892" s="140"/>
      <c r="S892" s="140"/>
      <c r="T892" s="140"/>
      <c r="U892" s="140"/>
      <c r="V892" s="140"/>
      <c r="W892" s="140"/>
      <c r="X892" s="140"/>
      <c r="Y892" s="140"/>
      <c r="Z892" s="140"/>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row>
    <row r="893" spans="1:52" x14ac:dyDescent="0.35">
      <c r="A893" s="138"/>
      <c r="B893" s="137"/>
      <c r="C893" s="137"/>
      <c r="D893" s="137"/>
      <c r="E893" s="137"/>
      <c r="F893" s="137"/>
      <c r="G893" s="137"/>
      <c r="H893" s="137"/>
      <c r="I893" s="137"/>
      <c r="J893" s="137"/>
      <c r="K893" s="137"/>
      <c r="L893" s="137"/>
      <c r="M893" s="137"/>
      <c r="N893" s="137"/>
      <c r="O893" s="137"/>
      <c r="P893" s="139"/>
      <c r="Q893" s="139"/>
      <c r="R893" s="140"/>
      <c r="S893" s="140"/>
      <c r="T893" s="140"/>
      <c r="U893" s="140"/>
      <c r="V893" s="140"/>
      <c r="W893" s="140"/>
      <c r="X893" s="140"/>
      <c r="Y893" s="140"/>
      <c r="Z893" s="140"/>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row>
    <row r="894" spans="1:52" x14ac:dyDescent="0.35">
      <c r="A894" s="138"/>
      <c r="B894" s="137"/>
      <c r="C894" s="137"/>
      <c r="D894" s="137"/>
      <c r="E894" s="137"/>
      <c r="F894" s="137"/>
      <c r="G894" s="137"/>
      <c r="H894" s="137"/>
      <c r="I894" s="137"/>
      <c r="J894" s="137"/>
      <c r="K894" s="137"/>
      <c r="L894" s="137"/>
      <c r="M894" s="137"/>
      <c r="N894" s="137"/>
      <c r="O894" s="137"/>
      <c r="P894" s="139"/>
      <c r="Q894" s="139"/>
      <c r="R894" s="140"/>
      <c r="S894" s="140"/>
      <c r="T894" s="140"/>
      <c r="U894" s="140"/>
      <c r="V894" s="140"/>
      <c r="W894" s="140"/>
      <c r="X894" s="140"/>
      <c r="Y894" s="140"/>
      <c r="Z894" s="140"/>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row>
    <row r="895" spans="1:52" x14ac:dyDescent="0.35">
      <c r="A895" s="138"/>
      <c r="B895" s="137"/>
      <c r="C895" s="137"/>
      <c r="D895" s="137"/>
      <c r="E895" s="137"/>
      <c r="F895" s="137"/>
      <c r="G895" s="137"/>
      <c r="H895" s="137"/>
      <c r="I895" s="137"/>
      <c r="J895" s="137"/>
      <c r="K895" s="137"/>
      <c r="L895" s="137"/>
      <c r="M895" s="137"/>
      <c r="N895" s="137"/>
      <c r="O895" s="137"/>
      <c r="P895" s="139"/>
      <c r="Q895" s="139"/>
      <c r="R895" s="140"/>
      <c r="S895" s="140"/>
      <c r="T895" s="140"/>
      <c r="U895" s="140"/>
      <c r="V895" s="140"/>
      <c r="W895" s="140"/>
      <c r="X895" s="140"/>
      <c r="Y895" s="140"/>
      <c r="Z895" s="140"/>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row>
    <row r="896" spans="1:52" x14ac:dyDescent="0.35">
      <c r="A896" s="138"/>
      <c r="B896" s="137"/>
      <c r="C896" s="137"/>
      <c r="D896" s="137"/>
      <c r="E896" s="137"/>
      <c r="F896" s="137"/>
      <c r="G896" s="137"/>
      <c r="H896" s="137"/>
      <c r="I896" s="137"/>
      <c r="J896" s="137"/>
      <c r="K896" s="137"/>
      <c r="L896" s="137"/>
      <c r="M896" s="137"/>
      <c r="N896" s="137"/>
      <c r="O896" s="137"/>
      <c r="P896" s="139"/>
      <c r="Q896" s="139"/>
      <c r="R896" s="140"/>
      <c r="S896" s="140"/>
      <c r="T896" s="140"/>
      <c r="U896" s="140"/>
      <c r="V896" s="140"/>
      <c r="W896" s="140"/>
      <c r="X896" s="140"/>
      <c r="Y896" s="140"/>
      <c r="Z896" s="140"/>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row>
    <row r="897" spans="1:52" x14ac:dyDescent="0.35">
      <c r="A897" s="138"/>
      <c r="B897" s="137"/>
      <c r="C897" s="137"/>
      <c r="D897" s="137"/>
      <c r="E897" s="137"/>
      <c r="F897" s="137"/>
      <c r="G897" s="137"/>
      <c r="H897" s="137"/>
      <c r="I897" s="137"/>
      <c r="J897" s="137"/>
      <c r="K897" s="137"/>
      <c r="L897" s="137"/>
      <c r="M897" s="137"/>
      <c r="N897" s="137"/>
      <c r="O897" s="137"/>
      <c r="P897" s="139"/>
      <c r="Q897" s="139"/>
      <c r="R897" s="140"/>
      <c r="S897" s="140"/>
      <c r="T897" s="140"/>
      <c r="U897" s="140"/>
      <c r="V897" s="140"/>
      <c r="W897" s="140"/>
      <c r="X897" s="140"/>
      <c r="Y897" s="140"/>
      <c r="Z897" s="140"/>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row>
    <row r="898" spans="1:52" x14ac:dyDescent="0.35">
      <c r="A898" s="138"/>
      <c r="B898" s="137"/>
      <c r="C898" s="137"/>
      <c r="D898" s="137"/>
      <c r="E898" s="137"/>
      <c r="F898" s="137"/>
      <c r="G898" s="137"/>
      <c r="H898" s="137"/>
      <c r="I898" s="137"/>
      <c r="J898" s="137"/>
      <c r="K898" s="137"/>
      <c r="L898" s="137"/>
      <c r="M898" s="137"/>
      <c r="N898" s="137"/>
      <c r="O898" s="137"/>
      <c r="P898" s="139"/>
      <c r="Q898" s="139"/>
      <c r="R898" s="140"/>
      <c r="S898" s="140"/>
      <c r="T898" s="140"/>
      <c r="U898" s="140"/>
      <c r="V898" s="140"/>
      <c r="W898" s="140"/>
      <c r="X898" s="140"/>
      <c r="Y898" s="140"/>
      <c r="Z898" s="140"/>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row>
    <row r="899" spans="1:52" x14ac:dyDescent="0.35">
      <c r="A899" s="138"/>
      <c r="B899" s="137"/>
      <c r="C899" s="137"/>
      <c r="D899" s="137"/>
      <c r="E899" s="137"/>
      <c r="F899" s="137"/>
      <c r="G899" s="137"/>
      <c r="H899" s="137"/>
      <c r="I899" s="137"/>
      <c r="J899" s="137"/>
      <c r="K899" s="137"/>
      <c r="L899" s="137"/>
      <c r="M899" s="137"/>
      <c r="N899" s="137"/>
      <c r="O899" s="137"/>
      <c r="P899" s="139"/>
      <c r="Q899" s="139"/>
      <c r="R899" s="140"/>
      <c r="S899" s="140"/>
      <c r="T899" s="140"/>
      <c r="U899" s="140"/>
      <c r="V899" s="140"/>
      <c r="W899" s="140"/>
      <c r="X899" s="140"/>
      <c r="Y899" s="140"/>
      <c r="Z899" s="140"/>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row>
    <row r="900" spans="1:52" x14ac:dyDescent="0.35">
      <c r="A900" s="138"/>
      <c r="B900" s="137"/>
      <c r="C900" s="137"/>
      <c r="D900" s="137"/>
      <c r="E900" s="137"/>
      <c r="F900" s="137"/>
      <c r="G900" s="137"/>
      <c r="H900" s="137"/>
      <c r="I900" s="137"/>
      <c r="J900" s="137"/>
      <c r="K900" s="137"/>
      <c r="L900" s="137"/>
      <c r="M900" s="137"/>
      <c r="N900" s="137"/>
      <c r="O900" s="137"/>
      <c r="P900" s="139"/>
      <c r="Q900" s="139"/>
      <c r="R900" s="140"/>
      <c r="S900" s="140"/>
      <c r="T900" s="140"/>
      <c r="U900" s="140"/>
      <c r="V900" s="140"/>
      <c r="W900" s="140"/>
      <c r="X900" s="140"/>
      <c r="Y900" s="140"/>
      <c r="Z900" s="14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row>
    <row r="901" spans="1:52" x14ac:dyDescent="0.35">
      <c r="A901" s="138"/>
      <c r="B901" s="137"/>
      <c r="C901" s="137"/>
      <c r="D901" s="137"/>
      <c r="E901" s="137"/>
      <c r="F901" s="137"/>
      <c r="G901" s="137"/>
      <c r="H901" s="137"/>
      <c r="I901" s="137"/>
      <c r="J901" s="137"/>
      <c r="K901" s="137"/>
      <c r="L901" s="137"/>
      <c r="M901" s="137"/>
      <c r="N901" s="137"/>
      <c r="O901" s="137"/>
      <c r="P901" s="139"/>
      <c r="Q901" s="139"/>
      <c r="R901" s="140"/>
      <c r="S901" s="140"/>
      <c r="T901" s="140"/>
      <c r="U901" s="140"/>
      <c r="V901" s="140"/>
      <c r="W901" s="140"/>
      <c r="X901" s="140"/>
      <c r="Y901" s="140"/>
      <c r="Z901" s="140"/>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row>
    <row r="902" spans="1:52" x14ac:dyDescent="0.35">
      <c r="A902" s="138"/>
      <c r="B902" s="137"/>
      <c r="C902" s="137"/>
      <c r="D902" s="137"/>
      <c r="E902" s="137"/>
      <c r="F902" s="137"/>
      <c r="G902" s="137"/>
      <c r="H902" s="137"/>
      <c r="I902" s="137"/>
      <c r="J902" s="137"/>
      <c r="K902" s="137"/>
      <c r="L902" s="137"/>
      <c r="M902" s="137"/>
      <c r="N902" s="137"/>
      <c r="O902" s="137"/>
      <c r="P902" s="139"/>
      <c r="Q902" s="139"/>
      <c r="R902" s="140"/>
      <c r="S902" s="140"/>
      <c r="T902" s="140"/>
      <c r="U902" s="140"/>
      <c r="V902" s="140"/>
      <c r="W902" s="140"/>
      <c r="X902" s="140"/>
      <c r="Y902" s="140"/>
      <c r="Z902" s="140"/>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row>
    <row r="903" spans="1:52" x14ac:dyDescent="0.35">
      <c r="A903" s="138"/>
      <c r="B903" s="137"/>
      <c r="C903" s="137"/>
      <c r="D903" s="137"/>
      <c r="E903" s="137"/>
      <c r="F903" s="137"/>
      <c r="G903" s="137"/>
      <c r="H903" s="137"/>
      <c r="I903" s="137"/>
      <c r="J903" s="137"/>
      <c r="K903" s="137"/>
      <c r="L903" s="137"/>
      <c r="M903" s="137"/>
      <c r="N903" s="137"/>
      <c r="O903" s="137"/>
      <c r="P903" s="139"/>
      <c r="Q903" s="139"/>
      <c r="R903" s="140"/>
      <c r="S903" s="140"/>
      <c r="T903" s="140"/>
      <c r="U903" s="140"/>
      <c r="V903" s="140"/>
      <c r="W903" s="140"/>
      <c r="X903" s="140"/>
      <c r="Y903" s="140"/>
      <c r="Z903" s="140"/>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row>
    <row r="904" spans="1:52" x14ac:dyDescent="0.35">
      <c r="A904" s="138"/>
      <c r="B904" s="137"/>
      <c r="C904" s="137"/>
      <c r="D904" s="137"/>
      <c r="E904" s="137"/>
      <c r="F904" s="137"/>
      <c r="G904" s="137"/>
      <c r="H904" s="137"/>
      <c r="I904" s="137"/>
      <c r="J904" s="137"/>
      <c r="K904" s="137"/>
      <c r="L904" s="137"/>
      <c r="M904" s="137"/>
      <c r="N904" s="137"/>
      <c r="O904" s="137"/>
      <c r="P904" s="139"/>
      <c r="Q904" s="139"/>
      <c r="R904" s="140"/>
      <c r="S904" s="140"/>
      <c r="T904" s="140"/>
      <c r="U904" s="140"/>
      <c r="V904" s="140"/>
      <c r="W904" s="140"/>
      <c r="X904" s="140"/>
      <c r="Y904" s="140"/>
      <c r="Z904" s="140"/>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row>
    <row r="905" spans="1:52" x14ac:dyDescent="0.35">
      <c r="A905" s="138"/>
      <c r="B905" s="137"/>
      <c r="C905" s="137"/>
      <c r="D905" s="137"/>
      <c r="E905" s="137"/>
      <c r="F905" s="137"/>
      <c r="G905" s="137"/>
      <c r="H905" s="137"/>
      <c r="I905" s="137"/>
      <c r="J905" s="137"/>
      <c r="K905" s="137"/>
      <c r="L905" s="137"/>
      <c r="M905" s="137"/>
      <c r="N905" s="137"/>
      <c r="O905" s="137"/>
      <c r="P905" s="139"/>
      <c r="Q905" s="139"/>
      <c r="R905" s="140"/>
      <c r="S905" s="140"/>
      <c r="T905" s="140"/>
      <c r="U905" s="140"/>
      <c r="V905" s="140"/>
      <c r="W905" s="140"/>
      <c r="X905" s="140"/>
      <c r="Y905" s="140"/>
      <c r="Z905" s="140"/>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row>
    <row r="906" spans="1:52" x14ac:dyDescent="0.35">
      <c r="A906" s="138"/>
      <c r="B906" s="137"/>
      <c r="C906" s="137"/>
      <c r="D906" s="137"/>
      <c r="E906" s="137"/>
      <c r="F906" s="137"/>
      <c r="G906" s="137"/>
      <c r="H906" s="137"/>
      <c r="I906" s="137"/>
      <c r="J906" s="137"/>
      <c r="K906" s="137"/>
      <c r="L906" s="137"/>
      <c r="M906" s="137"/>
      <c r="N906" s="137"/>
      <c r="O906" s="137"/>
      <c r="P906" s="139"/>
      <c r="Q906" s="139"/>
      <c r="R906" s="140"/>
      <c r="S906" s="140"/>
      <c r="T906" s="140"/>
      <c r="U906" s="140"/>
      <c r="V906" s="140"/>
      <c r="W906" s="140"/>
      <c r="X906" s="140"/>
      <c r="Y906" s="140"/>
      <c r="Z906" s="140"/>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row>
    <row r="907" spans="1:52" x14ac:dyDescent="0.35">
      <c r="A907" s="138"/>
      <c r="B907" s="137"/>
      <c r="C907" s="137"/>
      <c r="D907" s="137"/>
      <c r="E907" s="137"/>
      <c r="F907" s="137"/>
      <c r="G907" s="137"/>
      <c r="H907" s="137"/>
      <c r="I907" s="137"/>
      <c r="J907" s="137"/>
      <c r="K907" s="137"/>
      <c r="L907" s="137"/>
      <c r="M907" s="137"/>
      <c r="N907" s="137"/>
      <c r="O907" s="137"/>
      <c r="P907" s="139"/>
      <c r="Q907" s="139"/>
      <c r="R907" s="140"/>
      <c r="S907" s="140"/>
      <c r="T907" s="140"/>
      <c r="U907" s="140"/>
      <c r="V907" s="140"/>
      <c r="W907" s="140"/>
      <c r="X907" s="140"/>
      <c r="Y907" s="140"/>
      <c r="Z907" s="140"/>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row>
    <row r="908" spans="1:52" x14ac:dyDescent="0.35">
      <c r="A908" s="138"/>
      <c r="B908" s="137"/>
      <c r="C908" s="137"/>
      <c r="D908" s="137"/>
      <c r="E908" s="137"/>
      <c r="F908" s="137"/>
      <c r="G908" s="137"/>
      <c r="H908" s="137"/>
      <c r="I908" s="137"/>
      <c r="J908" s="137"/>
      <c r="K908" s="137"/>
      <c r="L908" s="137"/>
      <c r="M908" s="137"/>
      <c r="N908" s="137"/>
      <c r="O908" s="137"/>
      <c r="P908" s="139"/>
      <c r="Q908" s="139"/>
      <c r="R908" s="140"/>
      <c r="S908" s="140"/>
      <c r="T908" s="140"/>
      <c r="U908" s="140"/>
      <c r="V908" s="140"/>
      <c r="W908" s="140"/>
      <c r="X908" s="140"/>
      <c r="Y908" s="140"/>
      <c r="Z908" s="140"/>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row>
    <row r="909" spans="1:52" x14ac:dyDescent="0.35">
      <c r="A909" s="138"/>
      <c r="B909" s="137"/>
      <c r="C909" s="137"/>
      <c r="D909" s="137"/>
      <c r="E909" s="137"/>
      <c r="F909" s="137"/>
      <c r="G909" s="137"/>
      <c r="H909" s="137"/>
      <c r="I909" s="137"/>
      <c r="J909" s="137"/>
      <c r="K909" s="137"/>
      <c r="L909" s="137"/>
      <c r="M909" s="137"/>
      <c r="N909" s="137"/>
      <c r="O909" s="137"/>
      <c r="P909" s="139"/>
      <c r="Q909" s="139"/>
      <c r="R909" s="140"/>
      <c r="S909" s="140"/>
      <c r="T909" s="140"/>
      <c r="U909" s="140"/>
      <c r="V909" s="140"/>
      <c r="W909" s="140"/>
      <c r="X909" s="140"/>
      <c r="Y909" s="140"/>
      <c r="Z909" s="140"/>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row>
    <row r="910" spans="1:52" x14ac:dyDescent="0.35">
      <c r="A910" s="138"/>
      <c r="B910" s="137"/>
      <c r="C910" s="137"/>
      <c r="D910" s="137"/>
      <c r="E910" s="137"/>
      <c r="F910" s="137"/>
      <c r="G910" s="137"/>
      <c r="H910" s="137"/>
      <c r="I910" s="137"/>
      <c r="J910" s="137"/>
      <c r="K910" s="137"/>
      <c r="L910" s="137"/>
      <c r="M910" s="137"/>
      <c r="N910" s="137"/>
      <c r="O910" s="137"/>
      <c r="P910" s="139"/>
      <c r="Q910" s="139"/>
      <c r="R910" s="140"/>
      <c r="S910" s="140"/>
      <c r="T910" s="140"/>
      <c r="U910" s="140"/>
      <c r="V910" s="140"/>
      <c r="W910" s="140"/>
      <c r="X910" s="140"/>
      <c r="Y910" s="140"/>
      <c r="Z910" s="14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row>
    <row r="911" spans="1:52" x14ac:dyDescent="0.35">
      <c r="A911" s="138"/>
      <c r="B911" s="137"/>
      <c r="C911" s="137"/>
      <c r="D911" s="137"/>
      <c r="E911" s="137"/>
      <c r="F911" s="137"/>
      <c r="G911" s="137"/>
      <c r="H911" s="137"/>
      <c r="I911" s="137"/>
      <c r="J911" s="137"/>
      <c r="K911" s="137"/>
      <c r="L911" s="137"/>
      <c r="M911" s="137"/>
      <c r="N911" s="137"/>
      <c r="O911" s="137"/>
      <c r="P911" s="139"/>
      <c r="Q911" s="139"/>
      <c r="R911" s="140"/>
      <c r="S911" s="140"/>
      <c r="T911" s="140"/>
      <c r="U911" s="140"/>
      <c r="V911" s="140"/>
      <c r="W911" s="140"/>
      <c r="X911" s="140"/>
      <c r="Y911" s="140"/>
      <c r="Z911" s="140"/>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row>
    <row r="912" spans="1:52" x14ac:dyDescent="0.35">
      <c r="A912" s="138"/>
      <c r="B912" s="137"/>
      <c r="C912" s="137"/>
      <c r="D912" s="137"/>
      <c r="E912" s="137"/>
      <c r="F912" s="137"/>
      <c r="G912" s="137"/>
      <c r="H912" s="137"/>
      <c r="I912" s="137"/>
      <c r="J912" s="137"/>
      <c r="K912" s="137"/>
      <c r="L912" s="137"/>
      <c r="M912" s="137"/>
      <c r="N912" s="137"/>
      <c r="O912" s="137"/>
      <c r="P912" s="139"/>
      <c r="Q912" s="139"/>
      <c r="R912" s="140"/>
      <c r="S912" s="140"/>
      <c r="T912" s="140"/>
      <c r="U912" s="140"/>
      <c r="V912" s="140"/>
      <c r="W912" s="140"/>
      <c r="X912" s="140"/>
      <c r="Y912" s="140"/>
      <c r="Z912" s="140"/>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row>
    <row r="913" spans="1:52" x14ac:dyDescent="0.35">
      <c r="A913" s="138"/>
      <c r="B913" s="137"/>
      <c r="C913" s="137"/>
      <c r="D913" s="137"/>
      <c r="E913" s="137"/>
      <c r="F913" s="137"/>
      <c r="G913" s="137"/>
      <c r="H913" s="137"/>
      <c r="I913" s="137"/>
      <c r="J913" s="137"/>
      <c r="K913" s="137"/>
      <c r="L913" s="137"/>
      <c r="M913" s="137"/>
      <c r="N913" s="137"/>
      <c r="O913" s="137"/>
      <c r="P913" s="139"/>
      <c r="Q913" s="139"/>
      <c r="R913" s="140"/>
      <c r="S913" s="140"/>
      <c r="T913" s="140"/>
      <c r="U913" s="140"/>
      <c r="V913" s="140"/>
      <c r="W913" s="140"/>
      <c r="X913" s="140"/>
      <c r="Y913" s="140"/>
      <c r="Z913" s="140"/>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row>
    <row r="914" spans="1:52" x14ac:dyDescent="0.35">
      <c r="A914" s="138"/>
      <c r="B914" s="137"/>
      <c r="C914" s="137"/>
      <c r="D914" s="137"/>
      <c r="E914" s="137"/>
      <c r="F914" s="137"/>
      <c r="G914" s="137"/>
      <c r="H914" s="137"/>
      <c r="I914" s="137"/>
      <c r="J914" s="137"/>
      <c r="K914" s="137"/>
      <c r="L914" s="137"/>
      <c r="M914" s="137"/>
      <c r="N914" s="137"/>
      <c r="O914" s="137"/>
      <c r="P914" s="139"/>
      <c r="Q914" s="139"/>
      <c r="R914" s="140"/>
      <c r="S914" s="140"/>
      <c r="T914" s="140"/>
      <c r="U914" s="140"/>
      <c r="V914" s="140"/>
      <c r="W914" s="140"/>
      <c r="X914" s="140"/>
      <c r="Y914" s="140"/>
      <c r="Z914" s="140"/>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row>
    <row r="915" spans="1:52" x14ac:dyDescent="0.35">
      <c r="A915" s="138"/>
      <c r="B915" s="137"/>
      <c r="C915" s="137"/>
      <c r="D915" s="137"/>
      <c r="E915" s="137"/>
      <c r="F915" s="137"/>
      <c r="G915" s="137"/>
      <c r="H915" s="137"/>
      <c r="I915" s="137"/>
      <c r="J915" s="137"/>
      <c r="K915" s="137"/>
      <c r="L915" s="137"/>
      <c r="M915" s="137"/>
      <c r="N915" s="137"/>
      <c r="O915" s="137"/>
      <c r="P915" s="139"/>
      <c r="Q915" s="139"/>
      <c r="R915" s="140"/>
      <c r="S915" s="140"/>
      <c r="T915" s="140"/>
      <c r="U915" s="140"/>
      <c r="V915" s="140"/>
      <c r="W915" s="140"/>
      <c r="X915" s="140"/>
      <c r="Y915" s="140"/>
      <c r="Z915" s="140"/>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row>
    <row r="916" spans="1:52" x14ac:dyDescent="0.35">
      <c r="A916" s="138"/>
      <c r="B916" s="137"/>
      <c r="C916" s="137"/>
      <c r="D916" s="137"/>
      <c r="E916" s="137"/>
      <c r="F916" s="137"/>
      <c r="G916" s="137"/>
      <c r="H916" s="137"/>
      <c r="I916" s="137"/>
      <c r="J916" s="137"/>
      <c r="K916" s="137"/>
      <c r="L916" s="137"/>
      <c r="M916" s="137"/>
      <c r="N916" s="137"/>
      <c r="O916" s="137"/>
      <c r="P916" s="139"/>
      <c r="Q916" s="139"/>
      <c r="R916" s="140"/>
      <c r="S916" s="140"/>
      <c r="T916" s="140"/>
      <c r="U916" s="140"/>
      <c r="V916" s="140"/>
      <c r="W916" s="140"/>
      <c r="X916" s="140"/>
      <c r="Y916" s="140"/>
      <c r="Z916" s="140"/>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row>
    <row r="917" spans="1:52" x14ac:dyDescent="0.35">
      <c r="A917" s="138"/>
      <c r="B917" s="137"/>
      <c r="C917" s="137"/>
      <c r="D917" s="137"/>
      <c r="E917" s="137"/>
      <c r="F917" s="137"/>
      <c r="G917" s="137"/>
      <c r="H917" s="137"/>
      <c r="I917" s="137"/>
      <c r="J917" s="137"/>
      <c r="K917" s="137"/>
      <c r="L917" s="137"/>
      <c r="M917" s="137"/>
      <c r="N917" s="137"/>
      <c r="O917" s="137"/>
      <c r="P917" s="139"/>
      <c r="Q917" s="139"/>
      <c r="R917" s="140"/>
      <c r="S917" s="140"/>
      <c r="T917" s="140"/>
      <c r="U917" s="140"/>
      <c r="V917" s="140"/>
      <c r="W917" s="140"/>
      <c r="X917" s="140"/>
      <c r="Y917" s="140"/>
      <c r="Z917" s="140"/>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row>
    <row r="918" spans="1:52" x14ac:dyDescent="0.35">
      <c r="A918" s="138"/>
      <c r="B918" s="137"/>
      <c r="C918" s="137"/>
      <c r="D918" s="137"/>
      <c r="E918" s="137"/>
      <c r="F918" s="137"/>
      <c r="G918" s="137"/>
      <c r="H918" s="137"/>
      <c r="I918" s="137"/>
      <c r="J918" s="137"/>
      <c r="K918" s="137"/>
      <c r="L918" s="137"/>
      <c r="M918" s="137"/>
      <c r="N918" s="137"/>
      <c r="O918" s="137"/>
      <c r="P918" s="139"/>
      <c r="Q918" s="139"/>
      <c r="R918" s="140"/>
      <c r="S918" s="140"/>
      <c r="T918" s="140"/>
      <c r="U918" s="140"/>
      <c r="V918" s="140"/>
      <c r="W918" s="140"/>
      <c r="X918" s="140"/>
      <c r="Y918" s="140"/>
      <c r="Z918" s="140"/>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row>
    <row r="919" spans="1:52" x14ac:dyDescent="0.35">
      <c r="A919" s="138"/>
      <c r="B919" s="137"/>
      <c r="C919" s="137"/>
      <c r="D919" s="137"/>
      <c r="E919" s="137"/>
      <c r="F919" s="137"/>
      <c r="G919" s="137"/>
      <c r="H919" s="137"/>
      <c r="I919" s="137"/>
      <c r="J919" s="137"/>
      <c r="K919" s="137"/>
      <c r="L919" s="137"/>
      <c r="M919" s="137"/>
      <c r="N919" s="137"/>
      <c r="O919" s="137"/>
      <c r="P919" s="139"/>
      <c r="Q919" s="139"/>
      <c r="R919" s="140"/>
      <c r="S919" s="140"/>
      <c r="T919" s="140"/>
      <c r="U919" s="140"/>
      <c r="V919" s="140"/>
      <c r="W919" s="140"/>
      <c r="X919" s="140"/>
      <c r="Y919" s="140"/>
      <c r="Z919" s="140"/>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row>
    <row r="920" spans="1:52" x14ac:dyDescent="0.35">
      <c r="A920" s="138"/>
      <c r="B920" s="137"/>
      <c r="C920" s="137"/>
      <c r="D920" s="137"/>
      <c r="E920" s="137"/>
      <c r="F920" s="137"/>
      <c r="G920" s="137"/>
      <c r="H920" s="137"/>
      <c r="I920" s="137"/>
      <c r="J920" s="137"/>
      <c r="K920" s="137"/>
      <c r="L920" s="137"/>
      <c r="M920" s="137"/>
      <c r="N920" s="137"/>
      <c r="O920" s="137"/>
      <c r="P920" s="139"/>
      <c r="Q920" s="139"/>
      <c r="R920" s="140"/>
      <c r="S920" s="140"/>
      <c r="T920" s="140"/>
      <c r="U920" s="140"/>
      <c r="V920" s="140"/>
      <c r="W920" s="140"/>
      <c r="X920" s="140"/>
      <c r="Y920" s="140"/>
      <c r="Z920" s="14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row>
    <row r="921" spans="1:52" x14ac:dyDescent="0.35">
      <c r="A921" s="138"/>
      <c r="B921" s="137"/>
      <c r="C921" s="137"/>
      <c r="D921" s="137"/>
      <c r="E921" s="137"/>
      <c r="F921" s="137"/>
      <c r="G921" s="137"/>
      <c r="H921" s="137"/>
      <c r="I921" s="137"/>
      <c r="J921" s="137"/>
      <c r="K921" s="137"/>
      <c r="L921" s="137"/>
      <c r="M921" s="137"/>
      <c r="N921" s="137"/>
      <c r="O921" s="137"/>
      <c r="P921" s="139"/>
      <c r="Q921" s="139"/>
      <c r="R921" s="140"/>
      <c r="S921" s="140"/>
      <c r="T921" s="140"/>
      <c r="U921" s="140"/>
      <c r="V921" s="140"/>
      <c r="W921" s="140"/>
      <c r="X921" s="140"/>
      <c r="Y921" s="140"/>
      <c r="Z921" s="140"/>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row>
    <row r="922" spans="1:52" x14ac:dyDescent="0.35">
      <c r="A922" s="138"/>
      <c r="B922" s="137"/>
      <c r="C922" s="137"/>
      <c r="D922" s="137"/>
      <c r="E922" s="137"/>
      <c r="F922" s="137"/>
      <c r="G922" s="137"/>
      <c r="H922" s="137"/>
      <c r="I922" s="137"/>
      <c r="J922" s="137"/>
      <c r="K922" s="137"/>
      <c r="L922" s="137"/>
      <c r="M922" s="137"/>
      <c r="N922" s="137"/>
      <c r="O922" s="137"/>
      <c r="P922" s="139"/>
      <c r="Q922" s="139"/>
      <c r="R922" s="140"/>
      <c r="S922" s="140"/>
      <c r="T922" s="140"/>
      <c r="U922" s="140"/>
      <c r="V922" s="140"/>
      <c r="W922" s="140"/>
      <c r="X922" s="140"/>
      <c r="Y922" s="140"/>
      <c r="Z922" s="140"/>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row>
    <row r="923" spans="1:52" x14ac:dyDescent="0.35">
      <c r="A923" s="138"/>
      <c r="B923" s="137"/>
      <c r="C923" s="137"/>
      <c r="D923" s="137"/>
      <c r="E923" s="137"/>
      <c r="F923" s="137"/>
      <c r="G923" s="137"/>
      <c r="H923" s="137"/>
      <c r="I923" s="137"/>
      <c r="J923" s="137"/>
      <c r="K923" s="137"/>
      <c r="L923" s="137"/>
      <c r="M923" s="137"/>
      <c r="N923" s="137"/>
      <c r="O923" s="137"/>
      <c r="P923" s="139"/>
      <c r="Q923" s="139"/>
      <c r="R923" s="140"/>
      <c r="S923" s="140"/>
      <c r="T923" s="140"/>
      <c r="U923" s="140"/>
      <c r="V923" s="140"/>
      <c r="W923" s="140"/>
      <c r="X923" s="140"/>
      <c r="Y923" s="140"/>
      <c r="Z923" s="140"/>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row>
    <row r="924" spans="1:52" x14ac:dyDescent="0.35">
      <c r="A924" s="138"/>
      <c r="B924" s="137"/>
      <c r="C924" s="137"/>
      <c r="D924" s="137"/>
      <c r="E924" s="137"/>
      <c r="F924" s="137"/>
      <c r="G924" s="137"/>
      <c r="H924" s="137"/>
      <c r="I924" s="137"/>
      <c r="J924" s="137"/>
      <c r="K924" s="137"/>
      <c r="L924" s="137"/>
      <c r="M924" s="137"/>
      <c r="N924" s="137"/>
      <c r="O924" s="137"/>
      <c r="P924" s="139"/>
      <c r="Q924" s="139"/>
      <c r="R924" s="140"/>
      <c r="S924" s="140"/>
      <c r="T924" s="140"/>
      <c r="U924" s="140"/>
      <c r="V924" s="140"/>
      <c r="W924" s="140"/>
      <c r="X924" s="140"/>
      <c r="Y924" s="140"/>
      <c r="Z924" s="140"/>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row>
    <row r="925" spans="1:52" x14ac:dyDescent="0.35">
      <c r="A925" s="138"/>
      <c r="B925" s="137"/>
      <c r="C925" s="137"/>
      <c r="D925" s="137"/>
      <c r="E925" s="137"/>
      <c r="F925" s="137"/>
      <c r="G925" s="137"/>
      <c r="H925" s="137"/>
      <c r="I925" s="137"/>
      <c r="J925" s="137"/>
      <c r="K925" s="137"/>
      <c r="L925" s="137"/>
      <c r="M925" s="137"/>
      <c r="N925" s="137"/>
      <c r="O925" s="137"/>
      <c r="P925" s="139"/>
      <c r="Q925" s="139"/>
      <c r="R925" s="140"/>
      <c r="S925" s="140"/>
      <c r="T925" s="140"/>
      <c r="U925" s="140"/>
      <c r="V925" s="140"/>
      <c r="W925" s="140"/>
      <c r="X925" s="140"/>
      <c r="Y925" s="140"/>
      <c r="Z925" s="140"/>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row>
    <row r="926" spans="1:52" x14ac:dyDescent="0.35">
      <c r="A926" s="138"/>
      <c r="B926" s="137"/>
      <c r="C926" s="137"/>
      <c r="D926" s="137"/>
      <c r="E926" s="137"/>
      <c r="F926" s="137"/>
      <c r="G926" s="137"/>
      <c r="H926" s="137"/>
      <c r="I926" s="137"/>
      <c r="J926" s="137"/>
      <c r="K926" s="137"/>
      <c r="L926" s="137"/>
      <c r="M926" s="137"/>
      <c r="N926" s="137"/>
      <c r="O926" s="137"/>
      <c r="P926" s="139"/>
      <c r="Q926" s="139"/>
      <c r="R926" s="140"/>
      <c r="S926" s="140"/>
      <c r="T926" s="140"/>
      <c r="U926" s="140"/>
      <c r="V926" s="140"/>
      <c r="W926" s="140"/>
      <c r="X926" s="140"/>
      <c r="Y926" s="140"/>
      <c r="Z926" s="140"/>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row>
    <row r="927" spans="1:52" x14ac:dyDescent="0.35">
      <c r="A927" s="138"/>
      <c r="B927" s="137"/>
      <c r="C927" s="137"/>
      <c r="D927" s="137"/>
      <c r="E927" s="137"/>
      <c r="F927" s="137"/>
      <c r="G927" s="137"/>
      <c r="H927" s="137"/>
      <c r="I927" s="137"/>
      <c r="J927" s="137"/>
      <c r="K927" s="137"/>
      <c r="L927" s="137"/>
      <c r="M927" s="137"/>
      <c r="N927" s="137"/>
      <c r="O927" s="137"/>
      <c r="P927" s="139"/>
      <c r="Q927" s="139"/>
      <c r="R927" s="140"/>
      <c r="S927" s="140"/>
      <c r="T927" s="140"/>
      <c r="U927" s="140"/>
      <c r="V927" s="140"/>
      <c r="W927" s="140"/>
      <c r="X927" s="140"/>
      <c r="Y927" s="140"/>
      <c r="Z927" s="140"/>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row>
    <row r="928" spans="1:52" x14ac:dyDescent="0.35">
      <c r="A928" s="138"/>
      <c r="B928" s="137"/>
      <c r="C928" s="137"/>
      <c r="D928" s="137"/>
      <c r="E928" s="137"/>
      <c r="F928" s="137"/>
      <c r="G928" s="137"/>
      <c r="H928" s="137"/>
      <c r="I928" s="137"/>
      <c r="J928" s="137"/>
      <c r="K928" s="137"/>
      <c r="L928" s="137"/>
      <c r="M928" s="137"/>
      <c r="N928" s="137"/>
      <c r="O928" s="137"/>
      <c r="P928" s="139"/>
      <c r="Q928" s="139"/>
      <c r="R928" s="140"/>
      <c r="S928" s="140"/>
      <c r="T928" s="140"/>
      <c r="U928" s="140"/>
      <c r="V928" s="140"/>
      <c r="W928" s="140"/>
      <c r="X928" s="140"/>
      <c r="Y928" s="140"/>
      <c r="Z928" s="140"/>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row>
    <row r="929" spans="1:52" x14ac:dyDescent="0.35">
      <c r="A929" s="138"/>
      <c r="B929" s="137"/>
      <c r="C929" s="137"/>
      <c r="D929" s="137"/>
      <c r="E929" s="137"/>
      <c r="F929" s="137"/>
      <c r="G929" s="137"/>
      <c r="H929" s="137"/>
      <c r="I929" s="137"/>
      <c r="J929" s="137"/>
      <c r="K929" s="137"/>
      <c r="L929" s="137"/>
      <c r="M929" s="137"/>
      <c r="N929" s="137"/>
      <c r="O929" s="137"/>
      <c r="P929" s="139"/>
      <c r="Q929" s="139"/>
      <c r="R929" s="140"/>
      <c r="S929" s="140"/>
      <c r="T929" s="140"/>
      <c r="U929" s="140"/>
      <c r="V929" s="140"/>
      <c r="W929" s="140"/>
      <c r="X929" s="140"/>
      <c r="Y929" s="140"/>
      <c r="Z929" s="140"/>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row>
    <row r="930" spans="1:52" x14ac:dyDescent="0.35">
      <c r="A930" s="138"/>
      <c r="B930" s="137"/>
      <c r="C930" s="137"/>
      <c r="D930" s="137"/>
      <c r="E930" s="137"/>
      <c r="F930" s="137"/>
      <c r="G930" s="137"/>
      <c r="H930" s="137"/>
      <c r="I930" s="137"/>
      <c r="J930" s="137"/>
      <c r="K930" s="137"/>
      <c r="L930" s="137"/>
      <c r="M930" s="137"/>
      <c r="N930" s="137"/>
      <c r="O930" s="137"/>
      <c r="P930" s="139"/>
      <c r="Q930" s="139"/>
      <c r="R930" s="140"/>
      <c r="S930" s="140"/>
      <c r="T930" s="140"/>
      <c r="U930" s="140"/>
      <c r="V930" s="140"/>
      <c r="W930" s="140"/>
      <c r="X930" s="140"/>
      <c r="Y930" s="140"/>
      <c r="Z930" s="14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row>
    <row r="931" spans="1:52" x14ac:dyDescent="0.35">
      <c r="A931" s="138"/>
      <c r="B931" s="137"/>
      <c r="C931" s="137"/>
      <c r="D931" s="137"/>
      <c r="E931" s="137"/>
      <c r="F931" s="137"/>
      <c r="G931" s="137"/>
      <c r="H931" s="137"/>
      <c r="I931" s="137"/>
      <c r="J931" s="137"/>
      <c r="K931" s="137"/>
      <c r="L931" s="137"/>
      <c r="M931" s="137"/>
      <c r="N931" s="137"/>
      <c r="O931" s="137"/>
      <c r="P931" s="139"/>
      <c r="Q931" s="139"/>
      <c r="R931" s="140"/>
      <c r="S931" s="140"/>
      <c r="T931" s="140"/>
      <c r="U931" s="140"/>
      <c r="V931" s="140"/>
      <c r="W931" s="140"/>
      <c r="X931" s="140"/>
      <c r="Y931" s="140"/>
      <c r="Z931" s="140"/>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row>
    <row r="932" spans="1:52" x14ac:dyDescent="0.35">
      <c r="A932" s="138"/>
      <c r="B932" s="137"/>
      <c r="C932" s="137"/>
      <c r="D932" s="137"/>
      <c r="E932" s="137"/>
      <c r="F932" s="137"/>
      <c r="G932" s="137"/>
      <c r="H932" s="137"/>
      <c r="I932" s="137"/>
      <c r="J932" s="137"/>
      <c r="K932" s="137"/>
      <c r="L932" s="137"/>
      <c r="M932" s="137"/>
      <c r="N932" s="137"/>
      <c r="O932" s="137"/>
      <c r="P932" s="139"/>
      <c r="Q932" s="139"/>
      <c r="R932" s="140"/>
      <c r="S932" s="140"/>
      <c r="T932" s="140"/>
      <c r="U932" s="140"/>
      <c r="V932" s="140"/>
      <c r="W932" s="140"/>
      <c r="X932" s="140"/>
      <c r="Y932" s="140"/>
      <c r="Z932" s="140"/>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row>
    <row r="933" spans="1:52" x14ac:dyDescent="0.35">
      <c r="A933" s="138"/>
      <c r="B933" s="137"/>
      <c r="C933" s="137"/>
      <c r="D933" s="137"/>
      <c r="E933" s="137"/>
      <c r="F933" s="137"/>
      <c r="G933" s="137"/>
      <c r="H933" s="137"/>
      <c r="I933" s="137"/>
      <c r="J933" s="137"/>
      <c r="K933" s="137"/>
      <c r="L933" s="137"/>
      <c r="M933" s="137"/>
      <c r="N933" s="137"/>
      <c r="O933" s="137"/>
      <c r="P933" s="139"/>
      <c r="Q933" s="139"/>
      <c r="R933" s="140"/>
      <c r="S933" s="140"/>
      <c r="T933" s="140"/>
      <c r="U933" s="140"/>
      <c r="V933" s="140"/>
      <c r="W933" s="140"/>
      <c r="X933" s="140"/>
      <c r="Y933" s="140"/>
      <c r="Z933" s="140"/>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row>
    <row r="934" spans="1:52" x14ac:dyDescent="0.35">
      <c r="A934" s="138"/>
      <c r="B934" s="137"/>
      <c r="C934" s="137"/>
      <c r="D934" s="137"/>
      <c r="E934" s="137"/>
      <c r="F934" s="137"/>
      <c r="G934" s="137"/>
      <c r="H934" s="137"/>
      <c r="I934" s="137"/>
      <c r="J934" s="137"/>
      <c r="K934" s="137"/>
      <c r="L934" s="137"/>
      <c r="M934" s="137"/>
      <c r="N934" s="137"/>
      <c r="O934" s="137"/>
      <c r="P934" s="139"/>
      <c r="Q934" s="139"/>
      <c r="R934" s="140"/>
      <c r="S934" s="140"/>
      <c r="T934" s="140"/>
      <c r="U934" s="140"/>
      <c r="V934" s="140"/>
      <c r="W934" s="140"/>
      <c r="X934" s="140"/>
      <c r="Y934" s="140"/>
      <c r="Z934" s="140"/>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row>
    <row r="935" spans="1:52" x14ac:dyDescent="0.35">
      <c r="A935" s="138"/>
      <c r="B935" s="137"/>
      <c r="C935" s="137"/>
      <c r="D935" s="137"/>
      <c r="E935" s="137"/>
      <c r="F935" s="137"/>
      <c r="G935" s="137"/>
      <c r="H935" s="137"/>
      <c r="I935" s="137"/>
      <c r="J935" s="137"/>
      <c r="K935" s="137"/>
      <c r="L935" s="137"/>
      <c r="M935" s="137"/>
      <c r="N935" s="137"/>
      <c r="O935" s="137"/>
      <c r="P935" s="139"/>
      <c r="Q935" s="139"/>
      <c r="R935" s="140"/>
      <c r="S935" s="140"/>
      <c r="T935" s="140"/>
      <c r="U935" s="140"/>
      <c r="V935" s="140"/>
      <c r="W935" s="140"/>
      <c r="X935" s="140"/>
      <c r="Y935" s="140"/>
      <c r="Z935" s="140"/>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row>
    <row r="936" spans="1:52" x14ac:dyDescent="0.35">
      <c r="A936" s="138"/>
      <c r="B936" s="137"/>
      <c r="C936" s="137"/>
      <c r="D936" s="137"/>
      <c r="E936" s="137"/>
      <c r="F936" s="137"/>
      <c r="G936" s="137"/>
      <c r="H936" s="137"/>
      <c r="I936" s="137"/>
      <c r="J936" s="137"/>
      <c r="K936" s="137"/>
      <c r="L936" s="137"/>
      <c r="M936" s="137"/>
      <c r="N936" s="137"/>
      <c r="O936" s="137"/>
      <c r="P936" s="139"/>
      <c r="Q936" s="139"/>
      <c r="R936" s="140"/>
      <c r="S936" s="140"/>
      <c r="T936" s="140"/>
      <c r="U936" s="140"/>
      <c r="V936" s="140"/>
      <c r="W936" s="140"/>
      <c r="X936" s="140"/>
      <c r="Y936" s="140"/>
      <c r="Z936" s="140"/>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row>
    <row r="937" spans="1:52" x14ac:dyDescent="0.35">
      <c r="A937" s="138"/>
      <c r="B937" s="137"/>
      <c r="C937" s="137"/>
      <c r="D937" s="137"/>
      <c r="E937" s="137"/>
      <c r="F937" s="137"/>
      <c r="G937" s="137"/>
      <c r="H937" s="137"/>
      <c r="I937" s="137"/>
      <c r="J937" s="137"/>
      <c r="K937" s="137"/>
      <c r="L937" s="137"/>
      <c r="M937" s="137"/>
      <c r="N937" s="137"/>
      <c r="O937" s="137"/>
      <c r="P937" s="139"/>
      <c r="Q937" s="139"/>
      <c r="R937" s="140"/>
      <c r="S937" s="140"/>
      <c r="T937" s="140"/>
      <c r="U937" s="140"/>
      <c r="V937" s="140"/>
      <c r="W937" s="140"/>
      <c r="X937" s="140"/>
      <c r="Y937" s="140"/>
      <c r="Z937" s="140"/>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row>
    <row r="938" spans="1:52" x14ac:dyDescent="0.35">
      <c r="A938" s="138"/>
      <c r="B938" s="137"/>
      <c r="C938" s="137"/>
      <c r="D938" s="137"/>
      <c r="E938" s="137"/>
      <c r="F938" s="137"/>
      <c r="G938" s="137"/>
      <c r="H938" s="137"/>
      <c r="I938" s="137"/>
      <c r="J938" s="137"/>
      <c r="K938" s="137"/>
      <c r="L938" s="137"/>
      <c r="M938" s="137"/>
      <c r="N938" s="137"/>
      <c r="O938" s="137"/>
      <c r="P938" s="139"/>
      <c r="Q938" s="139"/>
      <c r="R938" s="140"/>
      <c r="S938" s="140"/>
      <c r="T938" s="140"/>
      <c r="U938" s="140"/>
      <c r="V938" s="140"/>
      <c r="W938" s="140"/>
      <c r="X938" s="140"/>
      <c r="Y938" s="140"/>
      <c r="Z938" s="140"/>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row>
    <row r="939" spans="1:52" x14ac:dyDescent="0.35">
      <c r="A939" s="138"/>
      <c r="B939" s="137"/>
      <c r="C939" s="137"/>
      <c r="D939" s="137"/>
      <c r="E939" s="137"/>
      <c r="F939" s="137"/>
      <c r="G939" s="137"/>
      <c r="H939" s="137"/>
      <c r="I939" s="137"/>
      <c r="J939" s="137"/>
      <c r="K939" s="137"/>
      <c r="L939" s="137"/>
      <c r="M939" s="137"/>
      <c r="N939" s="137"/>
      <c r="O939" s="137"/>
      <c r="P939" s="139"/>
      <c r="Q939" s="139"/>
      <c r="R939" s="140"/>
      <c r="S939" s="140"/>
      <c r="T939" s="140"/>
      <c r="U939" s="140"/>
      <c r="V939" s="140"/>
      <c r="W939" s="140"/>
      <c r="X939" s="140"/>
      <c r="Y939" s="140"/>
      <c r="Z939" s="140"/>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row>
    <row r="940" spans="1:52" x14ac:dyDescent="0.35">
      <c r="A940" s="138"/>
      <c r="B940" s="137"/>
      <c r="C940" s="137"/>
      <c r="D940" s="137"/>
      <c r="E940" s="137"/>
      <c r="F940" s="137"/>
      <c r="G940" s="137"/>
      <c r="H940" s="137"/>
      <c r="I940" s="137"/>
      <c r="J940" s="137"/>
      <c r="K940" s="137"/>
      <c r="L940" s="137"/>
      <c r="M940" s="137"/>
      <c r="N940" s="137"/>
      <c r="O940" s="137"/>
      <c r="P940" s="139"/>
      <c r="Q940" s="139"/>
      <c r="R940" s="140"/>
      <c r="S940" s="140"/>
      <c r="T940" s="140"/>
      <c r="U940" s="140"/>
      <c r="V940" s="140"/>
      <c r="W940" s="140"/>
      <c r="X940" s="140"/>
      <c r="Y940" s="140"/>
      <c r="Z940" s="1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row>
    <row r="941" spans="1:52" x14ac:dyDescent="0.35">
      <c r="A941" s="138"/>
      <c r="B941" s="137"/>
      <c r="C941" s="137"/>
      <c r="D941" s="137"/>
      <c r="E941" s="137"/>
      <c r="F941" s="137"/>
      <c r="G941" s="137"/>
      <c r="H941" s="137"/>
      <c r="I941" s="137"/>
      <c r="J941" s="137"/>
      <c r="K941" s="137"/>
      <c r="L941" s="137"/>
      <c r="M941" s="137"/>
      <c r="N941" s="137"/>
      <c r="O941" s="137"/>
      <c r="P941" s="139"/>
      <c r="Q941" s="139"/>
      <c r="R941" s="140"/>
      <c r="S941" s="140"/>
      <c r="T941" s="140"/>
      <c r="U941" s="140"/>
      <c r="V941" s="140"/>
      <c r="W941" s="140"/>
      <c r="X941" s="140"/>
      <c r="Y941" s="140"/>
      <c r="Z941" s="140"/>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row>
    <row r="942" spans="1:52" x14ac:dyDescent="0.35">
      <c r="A942" s="138"/>
      <c r="B942" s="137"/>
      <c r="C942" s="137"/>
      <c r="D942" s="137"/>
      <c r="E942" s="137"/>
      <c r="F942" s="137"/>
      <c r="G942" s="137"/>
      <c r="H942" s="137"/>
      <c r="I942" s="137"/>
      <c r="J942" s="137"/>
      <c r="K942" s="137"/>
      <c r="L942" s="137"/>
      <c r="M942" s="137"/>
      <c r="N942" s="137"/>
      <c r="O942" s="137"/>
      <c r="P942" s="139"/>
      <c r="Q942" s="139"/>
      <c r="R942" s="140"/>
      <c r="S942" s="140"/>
      <c r="T942" s="140"/>
      <c r="U942" s="140"/>
      <c r="V942" s="140"/>
      <c r="W942" s="140"/>
      <c r="X942" s="140"/>
      <c r="Y942" s="140"/>
      <c r="Z942" s="140"/>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row>
    <row r="943" spans="1:52" x14ac:dyDescent="0.35">
      <c r="A943" s="138"/>
      <c r="B943" s="137"/>
      <c r="C943" s="137"/>
      <c r="D943" s="137"/>
      <c r="E943" s="137"/>
      <c r="F943" s="137"/>
      <c r="G943" s="137"/>
      <c r="H943" s="137"/>
      <c r="I943" s="137"/>
      <c r="J943" s="137"/>
      <c r="K943" s="137"/>
      <c r="L943" s="137"/>
      <c r="M943" s="137"/>
      <c r="N943" s="137"/>
      <c r="O943" s="137"/>
      <c r="P943" s="139"/>
      <c r="Q943" s="139"/>
      <c r="R943" s="140"/>
      <c r="S943" s="140"/>
      <c r="T943" s="140"/>
      <c r="U943" s="140"/>
      <c r="V943" s="140"/>
      <c r="W943" s="140"/>
      <c r="X943" s="140"/>
      <c r="Y943" s="140"/>
      <c r="Z943" s="140"/>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row>
    <row r="944" spans="1:52" x14ac:dyDescent="0.35">
      <c r="A944" s="138"/>
      <c r="B944" s="137"/>
      <c r="C944" s="137"/>
      <c r="D944" s="137"/>
      <c r="E944" s="137"/>
      <c r="F944" s="137"/>
      <c r="G944" s="137"/>
      <c r="H944" s="137"/>
      <c r="I944" s="137"/>
      <c r="J944" s="137"/>
      <c r="K944" s="137"/>
      <c r="L944" s="137"/>
      <c r="M944" s="137"/>
      <c r="N944" s="137"/>
      <c r="O944" s="137"/>
      <c r="P944" s="139"/>
      <c r="Q944" s="139"/>
      <c r="R944" s="140"/>
      <c r="S944" s="140"/>
      <c r="T944" s="140"/>
      <c r="U944" s="140"/>
      <c r="V944" s="140"/>
      <c r="W944" s="140"/>
      <c r="X944" s="140"/>
      <c r="Y944" s="140"/>
      <c r="Z944" s="140"/>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row>
    <row r="945" spans="1:52" x14ac:dyDescent="0.35">
      <c r="A945" s="138"/>
      <c r="B945" s="137"/>
      <c r="C945" s="137"/>
      <c r="D945" s="137"/>
      <c r="E945" s="137"/>
      <c r="F945" s="137"/>
      <c r="G945" s="137"/>
      <c r="H945" s="137"/>
      <c r="I945" s="137"/>
      <c r="J945" s="137"/>
      <c r="K945" s="137"/>
      <c r="L945" s="137"/>
      <c r="M945" s="137"/>
      <c r="N945" s="137"/>
      <c r="O945" s="137"/>
      <c r="P945" s="139"/>
      <c r="Q945" s="139"/>
      <c r="R945" s="140"/>
      <c r="S945" s="140"/>
      <c r="T945" s="140"/>
      <c r="U945" s="140"/>
      <c r="V945" s="140"/>
      <c r="W945" s="140"/>
      <c r="X945" s="140"/>
      <c r="Y945" s="140"/>
      <c r="Z945" s="140"/>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row>
    <row r="946" spans="1:52" x14ac:dyDescent="0.35">
      <c r="A946" s="138"/>
      <c r="B946" s="137"/>
      <c r="C946" s="137"/>
      <c r="D946" s="137"/>
      <c r="E946" s="137"/>
      <c r="F946" s="137"/>
      <c r="G946" s="137"/>
      <c r="H946" s="137"/>
      <c r="I946" s="137"/>
      <c r="J946" s="137"/>
      <c r="K946" s="137"/>
      <c r="L946" s="137"/>
      <c r="M946" s="137"/>
      <c r="N946" s="137"/>
      <c r="O946" s="137"/>
      <c r="P946" s="139"/>
      <c r="Q946" s="139"/>
      <c r="R946" s="140"/>
      <c r="S946" s="140"/>
      <c r="T946" s="140"/>
      <c r="U946" s="140"/>
      <c r="V946" s="140"/>
      <c r="W946" s="140"/>
      <c r="X946" s="140"/>
      <c r="Y946" s="140"/>
      <c r="Z946" s="140"/>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row>
    <row r="947" spans="1:52" x14ac:dyDescent="0.35">
      <c r="A947" s="138"/>
      <c r="B947" s="137"/>
      <c r="C947" s="137"/>
      <c r="D947" s="137"/>
      <c r="E947" s="137"/>
      <c r="F947" s="137"/>
      <c r="G947" s="137"/>
      <c r="H947" s="137"/>
      <c r="I947" s="137"/>
      <c r="J947" s="137"/>
      <c r="K947" s="137"/>
      <c r="L947" s="137"/>
      <c r="M947" s="137"/>
      <c r="N947" s="137"/>
      <c r="O947" s="137"/>
      <c r="P947" s="139"/>
      <c r="Q947" s="139"/>
      <c r="R947" s="140"/>
      <c r="S947" s="140"/>
      <c r="T947" s="140"/>
      <c r="U947" s="140"/>
      <c r="V947" s="140"/>
      <c r="W947" s="140"/>
      <c r="X947" s="140"/>
      <c r="Y947" s="140"/>
      <c r="Z947" s="140"/>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row>
    <row r="948" spans="1:52" x14ac:dyDescent="0.35">
      <c r="A948" s="138"/>
      <c r="B948" s="137"/>
      <c r="C948" s="137"/>
      <c r="D948" s="137"/>
      <c r="E948" s="137"/>
      <c r="F948" s="137"/>
      <c r="G948" s="137"/>
      <c r="H948" s="137"/>
      <c r="I948" s="137"/>
      <c r="J948" s="137"/>
      <c r="K948" s="137"/>
      <c r="L948" s="137"/>
      <c r="M948" s="137"/>
      <c r="N948" s="137"/>
      <c r="O948" s="137"/>
      <c r="P948" s="139"/>
      <c r="Q948" s="139"/>
      <c r="R948" s="140"/>
      <c r="S948" s="140"/>
      <c r="T948" s="140"/>
      <c r="U948" s="140"/>
      <c r="V948" s="140"/>
      <c r="W948" s="140"/>
      <c r="X948" s="140"/>
      <c r="Y948" s="140"/>
      <c r="Z948" s="140"/>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row>
    <row r="949" spans="1:52" x14ac:dyDescent="0.35">
      <c r="A949" s="138"/>
      <c r="B949" s="137"/>
      <c r="C949" s="137"/>
      <c r="D949" s="137"/>
      <c r="E949" s="137"/>
      <c r="F949" s="137"/>
      <c r="G949" s="137"/>
      <c r="H949" s="137"/>
      <c r="I949" s="137"/>
      <c r="J949" s="137"/>
      <c r="K949" s="137"/>
      <c r="L949" s="137"/>
      <c r="M949" s="137"/>
      <c r="N949" s="137"/>
      <c r="O949" s="137"/>
      <c r="P949" s="139"/>
      <c r="Q949" s="139"/>
      <c r="R949" s="140"/>
      <c r="S949" s="140"/>
      <c r="T949" s="140"/>
      <c r="U949" s="140"/>
      <c r="V949" s="140"/>
      <c r="W949" s="140"/>
      <c r="X949" s="140"/>
      <c r="Y949" s="140"/>
      <c r="Z949" s="140"/>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row>
    <row r="950" spans="1:52" x14ac:dyDescent="0.35">
      <c r="A950" s="138"/>
      <c r="B950" s="137"/>
      <c r="C950" s="137"/>
      <c r="D950" s="137"/>
      <c r="E950" s="137"/>
      <c r="F950" s="137"/>
      <c r="G950" s="137"/>
      <c r="H950" s="137"/>
      <c r="I950" s="137"/>
      <c r="J950" s="137"/>
      <c r="K950" s="137"/>
      <c r="L950" s="137"/>
      <c r="M950" s="137"/>
      <c r="N950" s="137"/>
      <c r="O950" s="137"/>
      <c r="P950" s="139"/>
      <c r="Q950" s="139"/>
      <c r="R950" s="140"/>
      <c r="S950" s="140"/>
      <c r="T950" s="140"/>
      <c r="U950" s="140"/>
      <c r="V950" s="140"/>
      <c r="W950" s="140"/>
      <c r="X950" s="140"/>
      <c r="Y950" s="140"/>
      <c r="Z950" s="14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row>
    <row r="951" spans="1:52" x14ac:dyDescent="0.35">
      <c r="A951" s="138"/>
      <c r="B951" s="137"/>
      <c r="C951" s="137"/>
      <c r="D951" s="137"/>
      <c r="E951" s="137"/>
      <c r="F951" s="137"/>
      <c r="G951" s="137"/>
      <c r="H951" s="137"/>
      <c r="I951" s="137"/>
      <c r="J951" s="137"/>
      <c r="K951" s="137"/>
      <c r="L951" s="137"/>
      <c r="M951" s="137"/>
      <c r="N951" s="137"/>
      <c r="O951" s="137"/>
      <c r="P951" s="139"/>
      <c r="Q951" s="139"/>
      <c r="R951" s="140"/>
      <c r="S951" s="140"/>
      <c r="T951" s="140"/>
      <c r="U951" s="140"/>
      <c r="V951" s="140"/>
      <c r="W951" s="140"/>
      <c r="X951" s="140"/>
      <c r="Y951" s="140"/>
      <c r="Z951" s="140"/>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row>
    <row r="952" spans="1:52" x14ac:dyDescent="0.35">
      <c r="A952" s="138"/>
      <c r="B952" s="137"/>
      <c r="C952" s="137"/>
      <c r="D952" s="137"/>
      <c r="E952" s="137"/>
      <c r="F952" s="137"/>
      <c r="G952" s="137"/>
      <c r="H952" s="137"/>
      <c r="I952" s="137"/>
      <c r="J952" s="137"/>
      <c r="K952" s="137"/>
      <c r="L952" s="137"/>
      <c r="M952" s="137"/>
      <c r="N952" s="137"/>
      <c r="O952" s="137"/>
      <c r="P952" s="139"/>
      <c r="Q952" s="139"/>
      <c r="R952" s="140"/>
      <c r="S952" s="140"/>
      <c r="T952" s="140"/>
      <c r="U952" s="140"/>
      <c r="V952" s="140"/>
      <c r="W952" s="140"/>
      <c r="X952" s="140"/>
      <c r="Y952" s="140"/>
      <c r="Z952" s="140"/>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row>
    <row r="953" spans="1:52" x14ac:dyDescent="0.35">
      <c r="A953" s="138"/>
      <c r="B953" s="137"/>
      <c r="C953" s="137"/>
      <c r="D953" s="137"/>
      <c r="E953" s="137"/>
      <c r="F953" s="137"/>
      <c r="G953" s="137"/>
      <c r="H953" s="137"/>
      <c r="I953" s="137"/>
      <c r="J953" s="137"/>
      <c r="K953" s="137"/>
      <c r="L953" s="137"/>
      <c r="M953" s="137"/>
      <c r="N953" s="137"/>
      <c r="O953" s="137"/>
      <c r="P953" s="139"/>
      <c r="Q953" s="139"/>
      <c r="R953" s="140"/>
      <c r="S953" s="140"/>
      <c r="T953" s="140"/>
      <c r="U953" s="140"/>
      <c r="V953" s="140"/>
      <c r="W953" s="140"/>
      <c r="X953" s="140"/>
      <c r="Y953" s="140"/>
      <c r="Z953" s="140"/>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row>
    <row r="954" spans="1:52" x14ac:dyDescent="0.35">
      <c r="A954" s="138"/>
      <c r="B954" s="137"/>
      <c r="C954" s="137"/>
      <c r="D954" s="137"/>
      <c r="E954" s="137"/>
      <c r="F954" s="137"/>
      <c r="G954" s="137"/>
      <c r="H954" s="137"/>
      <c r="I954" s="137"/>
      <c r="J954" s="137"/>
      <c r="K954" s="137"/>
      <c r="L954" s="137"/>
      <c r="M954" s="137"/>
      <c r="N954" s="137"/>
      <c r="O954" s="137"/>
      <c r="P954" s="139"/>
      <c r="Q954" s="139"/>
      <c r="R954" s="140"/>
      <c r="S954" s="140"/>
      <c r="T954" s="140"/>
      <c r="U954" s="140"/>
      <c r="V954" s="140"/>
      <c r="W954" s="140"/>
      <c r="X954" s="140"/>
      <c r="Y954" s="140"/>
      <c r="Z954" s="140"/>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row>
    <row r="955" spans="1:52" x14ac:dyDescent="0.35">
      <c r="A955" s="138"/>
      <c r="B955" s="137"/>
      <c r="C955" s="137"/>
      <c r="D955" s="137"/>
      <c r="E955" s="137"/>
      <c r="F955" s="137"/>
      <c r="G955" s="137"/>
      <c r="H955" s="137"/>
      <c r="I955" s="137"/>
      <c r="J955" s="137"/>
      <c r="K955" s="137"/>
      <c r="L955" s="137"/>
      <c r="M955" s="137"/>
      <c r="N955" s="137"/>
      <c r="O955" s="137"/>
      <c r="P955" s="139"/>
      <c r="Q955" s="139"/>
      <c r="R955" s="140"/>
      <c r="S955" s="140"/>
      <c r="T955" s="140"/>
      <c r="U955" s="140"/>
      <c r="V955" s="140"/>
      <c r="W955" s="140"/>
      <c r="X955" s="140"/>
      <c r="Y955" s="140"/>
      <c r="Z955" s="140"/>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row>
    <row r="956" spans="1:52" x14ac:dyDescent="0.35">
      <c r="A956" s="138"/>
      <c r="B956" s="137"/>
      <c r="C956" s="137"/>
      <c r="D956" s="137"/>
      <c r="E956" s="137"/>
      <c r="F956" s="137"/>
      <c r="G956" s="137"/>
      <c r="H956" s="137"/>
      <c r="I956" s="137"/>
      <c r="J956" s="137"/>
      <c r="K956" s="137"/>
      <c r="L956" s="137"/>
      <c r="M956" s="137"/>
      <c r="N956" s="137"/>
      <c r="O956" s="137"/>
      <c r="P956" s="139"/>
      <c r="Q956" s="139"/>
      <c r="R956" s="140"/>
      <c r="S956" s="140"/>
      <c r="T956" s="140"/>
      <c r="U956" s="140"/>
      <c r="V956" s="140"/>
      <c r="W956" s="140"/>
      <c r="X956" s="140"/>
      <c r="Y956" s="140"/>
      <c r="Z956" s="140"/>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row>
    <row r="957" spans="1:52" x14ac:dyDescent="0.35">
      <c r="A957" s="138"/>
      <c r="B957" s="137"/>
      <c r="C957" s="137"/>
      <c r="D957" s="137"/>
      <c r="E957" s="137"/>
      <c r="F957" s="137"/>
      <c r="G957" s="137"/>
      <c r="H957" s="137"/>
      <c r="I957" s="137"/>
      <c r="J957" s="137"/>
      <c r="K957" s="137"/>
      <c r="L957" s="137"/>
      <c r="M957" s="137"/>
      <c r="N957" s="137"/>
      <c r="O957" s="137"/>
      <c r="P957" s="139"/>
      <c r="Q957" s="139"/>
      <c r="R957" s="140"/>
      <c r="S957" s="140"/>
      <c r="T957" s="140"/>
      <c r="U957" s="140"/>
      <c r="V957" s="140"/>
      <c r="W957" s="140"/>
      <c r="X957" s="140"/>
      <c r="Y957" s="140"/>
      <c r="Z957" s="140"/>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row>
    <row r="958" spans="1:52" x14ac:dyDescent="0.35">
      <c r="A958" s="138"/>
      <c r="B958" s="137"/>
      <c r="C958" s="137"/>
      <c r="D958" s="137"/>
      <c r="E958" s="137"/>
      <c r="F958" s="137"/>
      <c r="G958" s="137"/>
      <c r="H958" s="137"/>
      <c r="I958" s="137"/>
      <c r="J958" s="137"/>
      <c r="K958" s="137"/>
      <c r="L958" s="137"/>
      <c r="M958" s="137"/>
      <c r="N958" s="137"/>
      <c r="O958" s="137"/>
      <c r="P958" s="139"/>
      <c r="Q958" s="139"/>
      <c r="R958" s="140"/>
      <c r="S958" s="140"/>
      <c r="T958" s="140"/>
      <c r="U958" s="140"/>
      <c r="V958" s="140"/>
      <c r="W958" s="140"/>
      <c r="X958" s="140"/>
      <c r="Y958" s="140"/>
      <c r="Z958" s="140"/>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row>
    <row r="959" spans="1:52" x14ac:dyDescent="0.35">
      <c r="A959" s="138"/>
      <c r="B959" s="137"/>
      <c r="C959" s="137"/>
      <c r="D959" s="137"/>
      <c r="E959" s="137"/>
      <c r="F959" s="137"/>
      <c r="G959" s="137"/>
      <c r="H959" s="137"/>
      <c r="I959" s="137"/>
      <c r="J959" s="137"/>
      <c r="K959" s="137"/>
      <c r="L959" s="137"/>
      <c r="M959" s="137"/>
      <c r="N959" s="137"/>
      <c r="O959" s="137"/>
      <c r="P959" s="139"/>
      <c r="Q959" s="139"/>
      <c r="R959" s="140"/>
      <c r="S959" s="140"/>
      <c r="T959" s="140"/>
      <c r="U959" s="140"/>
      <c r="V959" s="140"/>
      <c r="W959" s="140"/>
      <c r="X959" s="140"/>
      <c r="Y959" s="140"/>
      <c r="Z959" s="140"/>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row>
    <row r="960" spans="1:52" x14ac:dyDescent="0.35">
      <c r="A960" s="138"/>
      <c r="B960" s="137"/>
      <c r="C960" s="137"/>
      <c r="D960" s="137"/>
      <c r="E960" s="137"/>
      <c r="F960" s="137"/>
      <c r="G960" s="137"/>
      <c r="H960" s="137"/>
      <c r="I960" s="137"/>
      <c r="J960" s="137"/>
      <c r="K960" s="137"/>
      <c r="L960" s="137"/>
      <c r="M960" s="137"/>
      <c r="N960" s="137"/>
      <c r="O960" s="137"/>
      <c r="P960" s="139"/>
      <c r="Q960" s="139"/>
      <c r="R960" s="140"/>
      <c r="S960" s="140"/>
      <c r="T960" s="140"/>
      <c r="U960" s="140"/>
      <c r="V960" s="140"/>
      <c r="W960" s="140"/>
      <c r="X960" s="140"/>
      <c r="Y960" s="140"/>
      <c r="Z960" s="14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row>
    <row r="961" spans="1:52" x14ac:dyDescent="0.35">
      <c r="A961" s="138"/>
      <c r="B961" s="137"/>
      <c r="C961" s="137"/>
      <c r="D961" s="137"/>
      <c r="E961" s="137"/>
      <c r="F961" s="137"/>
      <c r="G961" s="137"/>
      <c r="H961" s="137"/>
      <c r="I961" s="137"/>
      <c r="J961" s="137"/>
      <c r="K961" s="137"/>
      <c r="L961" s="137"/>
      <c r="M961" s="137"/>
      <c r="N961" s="137"/>
      <c r="O961" s="137"/>
      <c r="P961" s="139"/>
      <c r="Q961" s="139"/>
      <c r="R961" s="140"/>
      <c r="S961" s="140"/>
      <c r="T961" s="140"/>
      <c r="U961" s="140"/>
      <c r="V961" s="140"/>
      <c r="W961" s="140"/>
      <c r="X961" s="140"/>
      <c r="Y961" s="140"/>
      <c r="Z961" s="140"/>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row>
    <row r="962" spans="1:52" x14ac:dyDescent="0.35">
      <c r="A962" s="138"/>
      <c r="B962" s="137"/>
      <c r="C962" s="137"/>
      <c r="D962" s="137"/>
      <c r="E962" s="137"/>
      <c r="F962" s="137"/>
      <c r="G962" s="137"/>
      <c r="H962" s="137"/>
      <c r="I962" s="137"/>
      <c r="J962" s="137"/>
      <c r="K962" s="137"/>
      <c r="L962" s="137"/>
      <c r="M962" s="137"/>
      <c r="N962" s="137"/>
      <c r="O962" s="137"/>
      <c r="P962" s="139"/>
      <c r="Q962" s="139"/>
      <c r="R962" s="140"/>
      <c r="S962" s="140"/>
      <c r="T962" s="140"/>
      <c r="U962" s="140"/>
      <c r="V962" s="140"/>
      <c r="W962" s="140"/>
      <c r="X962" s="140"/>
      <c r="Y962" s="140"/>
      <c r="Z962" s="140"/>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row>
    <row r="963" spans="1:52" x14ac:dyDescent="0.35">
      <c r="A963" s="138"/>
      <c r="B963" s="137"/>
      <c r="C963" s="137"/>
      <c r="D963" s="137"/>
      <c r="E963" s="137"/>
      <c r="F963" s="137"/>
      <c r="G963" s="137"/>
      <c r="H963" s="137"/>
      <c r="I963" s="137"/>
      <c r="J963" s="137"/>
      <c r="K963" s="137"/>
      <c r="L963" s="137"/>
      <c r="M963" s="137"/>
      <c r="N963" s="137"/>
      <c r="O963" s="137"/>
      <c r="P963" s="139"/>
      <c r="Q963" s="139"/>
      <c r="R963" s="140"/>
      <c r="S963" s="140"/>
      <c r="T963" s="140"/>
      <c r="U963" s="140"/>
      <c r="V963" s="140"/>
      <c r="W963" s="140"/>
      <c r="X963" s="140"/>
      <c r="Y963" s="140"/>
      <c r="Z963" s="140"/>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row>
    <row r="964" spans="1:52" x14ac:dyDescent="0.35">
      <c r="A964" s="138"/>
      <c r="B964" s="137"/>
      <c r="C964" s="137"/>
      <c r="D964" s="137"/>
      <c r="E964" s="137"/>
      <c r="F964" s="137"/>
      <c r="G964" s="137"/>
      <c r="H964" s="137"/>
      <c r="I964" s="137"/>
      <c r="J964" s="137"/>
      <c r="K964" s="137"/>
      <c r="L964" s="137"/>
      <c r="M964" s="137"/>
      <c r="N964" s="137"/>
      <c r="O964" s="137"/>
      <c r="P964" s="139"/>
      <c r="Q964" s="139"/>
      <c r="R964" s="140"/>
      <c r="S964" s="140"/>
      <c r="T964" s="140"/>
      <c r="U964" s="140"/>
      <c r="V964" s="140"/>
      <c r="W964" s="140"/>
      <c r="X964" s="140"/>
      <c r="Y964" s="140"/>
      <c r="Z964" s="140"/>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row>
    <row r="965" spans="1:52" x14ac:dyDescent="0.35">
      <c r="A965" s="138"/>
      <c r="B965" s="137"/>
      <c r="C965" s="137"/>
      <c r="D965" s="137"/>
      <c r="E965" s="137"/>
      <c r="F965" s="137"/>
      <c r="G965" s="137"/>
      <c r="H965" s="137"/>
      <c r="I965" s="137"/>
      <c r="J965" s="137"/>
      <c r="K965" s="137"/>
      <c r="L965" s="137"/>
      <c r="M965" s="137"/>
      <c r="N965" s="137"/>
      <c r="O965" s="137"/>
      <c r="P965" s="139"/>
      <c r="Q965" s="139"/>
      <c r="R965" s="140"/>
      <c r="S965" s="140"/>
      <c r="T965" s="140"/>
      <c r="U965" s="140"/>
      <c r="V965" s="140"/>
      <c r="W965" s="140"/>
      <c r="X965" s="140"/>
      <c r="Y965" s="140"/>
      <c r="Z965" s="140"/>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row>
    <row r="966" spans="1:52" x14ac:dyDescent="0.35">
      <c r="A966" s="138"/>
      <c r="B966" s="137"/>
      <c r="C966" s="137"/>
      <c r="D966" s="137"/>
      <c r="E966" s="137"/>
      <c r="F966" s="137"/>
      <c r="G966" s="137"/>
      <c r="H966" s="137"/>
      <c r="I966" s="137"/>
      <c r="J966" s="137"/>
      <c r="K966" s="137"/>
      <c r="L966" s="137"/>
      <c r="M966" s="137"/>
      <c r="N966" s="137"/>
      <c r="O966" s="137"/>
      <c r="P966" s="139"/>
      <c r="Q966" s="139"/>
      <c r="R966" s="140"/>
      <c r="S966" s="140"/>
      <c r="T966" s="140"/>
      <c r="U966" s="140"/>
      <c r="V966" s="140"/>
      <c r="W966" s="140"/>
      <c r="X966" s="140"/>
      <c r="Y966" s="140"/>
      <c r="Z966" s="140"/>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row>
    <row r="967" spans="1:52" x14ac:dyDescent="0.35">
      <c r="A967" s="138"/>
      <c r="B967" s="137"/>
      <c r="C967" s="137"/>
      <c r="D967" s="137"/>
      <c r="E967" s="137"/>
      <c r="F967" s="137"/>
      <c r="G967" s="137"/>
      <c r="H967" s="137"/>
      <c r="I967" s="137"/>
      <c r="J967" s="137"/>
      <c r="K967" s="137"/>
      <c r="L967" s="137"/>
      <c r="M967" s="137"/>
      <c r="N967" s="137"/>
      <c r="O967" s="137"/>
      <c r="P967" s="139"/>
      <c r="Q967" s="139"/>
      <c r="R967" s="140"/>
      <c r="S967" s="140"/>
      <c r="T967" s="140"/>
      <c r="U967" s="140"/>
      <c r="V967" s="140"/>
      <c r="W967" s="140"/>
      <c r="X967" s="140"/>
      <c r="Y967" s="140"/>
      <c r="Z967" s="140"/>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row>
    <row r="968" spans="1:52" x14ac:dyDescent="0.35">
      <c r="A968" s="138"/>
      <c r="B968" s="137"/>
      <c r="C968" s="137"/>
      <c r="D968" s="137"/>
      <c r="E968" s="137"/>
      <c r="F968" s="137"/>
      <c r="G968" s="137"/>
      <c r="H968" s="137"/>
      <c r="I968" s="137"/>
      <c r="J968" s="137"/>
      <c r="K968" s="137"/>
      <c r="L968" s="137"/>
      <c r="M968" s="137"/>
      <c r="N968" s="137"/>
      <c r="O968" s="137"/>
      <c r="P968" s="139"/>
      <c r="Q968" s="139"/>
      <c r="R968" s="140"/>
      <c r="S968" s="140"/>
      <c r="T968" s="140"/>
      <c r="U968" s="140"/>
      <c r="V968" s="140"/>
      <c r="W968" s="140"/>
      <c r="X968" s="140"/>
      <c r="Y968" s="140"/>
      <c r="Z968" s="140"/>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row>
    <row r="969" spans="1:52" x14ac:dyDescent="0.35">
      <c r="A969" s="138"/>
      <c r="B969" s="137"/>
      <c r="C969" s="137"/>
      <c r="D969" s="137"/>
      <c r="E969" s="137"/>
      <c r="F969" s="137"/>
      <c r="G969" s="137"/>
      <c r="H969" s="137"/>
      <c r="I969" s="137"/>
      <c r="J969" s="137"/>
      <c r="K969" s="137"/>
      <c r="L969" s="137"/>
      <c r="M969" s="137"/>
      <c r="N969" s="137"/>
      <c r="O969" s="137"/>
      <c r="P969" s="139"/>
      <c r="Q969" s="139"/>
      <c r="R969" s="140"/>
      <c r="S969" s="140"/>
      <c r="T969" s="140"/>
      <c r="U969" s="140"/>
      <c r="V969" s="140"/>
      <c r="W969" s="140"/>
      <c r="X969" s="140"/>
      <c r="Y969" s="140"/>
      <c r="Z969" s="140"/>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row>
    <row r="970" spans="1:52" x14ac:dyDescent="0.35">
      <c r="A970" s="138"/>
      <c r="B970" s="137"/>
      <c r="C970" s="137"/>
      <c r="D970" s="137"/>
      <c r="E970" s="137"/>
      <c r="F970" s="137"/>
      <c r="G970" s="137"/>
      <c r="H970" s="137"/>
      <c r="I970" s="137"/>
      <c r="J970" s="137"/>
      <c r="K970" s="137"/>
      <c r="L970" s="137"/>
      <c r="M970" s="137"/>
      <c r="N970" s="137"/>
      <c r="O970" s="137"/>
      <c r="P970" s="139"/>
      <c r="Q970" s="139"/>
      <c r="R970" s="140"/>
      <c r="S970" s="140"/>
      <c r="T970" s="140"/>
      <c r="U970" s="140"/>
      <c r="V970" s="140"/>
      <c r="W970" s="140"/>
      <c r="X970" s="140"/>
      <c r="Y970" s="140"/>
      <c r="Z970" s="14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row>
    <row r="971" spans="1:52" x14ac:dyDescent="0.35">
      <c r="A971" s="138"/>
      <c r="B971" s="137"/>
      <c r="C971" s="137"/>
      <c r="D971" s="137"/>
      <c r="E971" s="137"/>
      <c r="F971" s="137"/>
      <c r="G971" s="137"/>
      <c r="H971" s="137"/>
      <c r="I971" s="137"/>
      <c r="J971" s="137"/>
      <c r="K971" s="137"/>
      <c r="L971" s="137"/>
      <c r="M971" s="137"/>
      <c r="N971" s="137"/>
      <c r="O971" s="137"/>
      <c r="P971" s="139"/>
      <c r="Q971" s="139"/>
      <c r="R971" s="140"/>
      <c r="S971" s="140"/>
      <c r="T971" s="140"/>
      <c r="U971" s="140"/>
      <c r="V971" s="140"/>
      <c r="W971" s="140"/>
      <c r="X971" s="140"/>
      <c r="Y971" s="140"/>
      <c r="Z971" s="140"/>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row>
    <row r="972" spans="1:52" x14ac:dyDescent="0.35">
      <c r="A972" s="138"/>
      <c r="B972" s="137"/>
      <c r="C972" s="137"/>
      <c r="D972" s="137"/>
      <c r="E972" s="137"/>
      <c r="F972" s="137"/>
      <c r="G972" s="137"/>
      <c r="H972" s="137"/>
      <c r="I972" s="137"/>
      <c r="J972" s="137"/>
      <c r="K972" s="137"/>
      <c r="L972" s="137"/>
      <c r="M972" s="137"/>
      <c r="N972" s="137"/>
      <c r="O972" s="137"/>
      <c r="P972" s="139"/>
      <c r="Q972" s="139"/>
      <c r="R972" s="140"/>
      <c r="S972" s="140"/>
      <c r="T972" s="140"/>
      <c r="U972" s="140"/>
      <c r="V972" s="140"/>
      <c r="W972" s="140"/>
      <c r="X972" s="140"/>
      <c r="Y972" s="140"/>
      <c r="Z972" s="140"/>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row>
    <row r="973" spans="1:52" x14ac:dyDescent="0.35">
      <c r="A973" s="138"/>
      <c r="B973" s="137"/>
      <c r="C973" s="137"/>
      <c r="D973" s="137"/>
      <c r="E973" s="137"/>
      <c r="F973" s="137"/>
      <c r="G973" s="137"/>
      <c r="H973" s="137"/>
      <c r="I973" s="137"/>
      <c r="J973" s="137"/>
      <c r="K973" s="137"/>
      <c r="L973" s="137"/>
      <c r="M973" s="137"/>
      <c r="N973" s="137"/>
      <c r="O973" s="137"/>
      <c r="P973" s="139"/>
      <c r="Q973" s="139"/>
      <c r="R973" s="140"/>
      <c r="S973" s="140"/>
      <c r="T973" s="140"/>
      <c r="U973" s="140"/>
      <c r="V973" s="140"/>
      <c r="W973" s="140"/>
      <c r="X973" s="140"/>
      <c r="Y973" s="140"/>
      <c r="Z973" s="140"/>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row>
    <row r="974" spans="1:52" x14ac:dyDescent="0.35">
      <c r="A974" s="138"/>
      <c r="B974" s="137"/>
      <c r="C974" s="137"/>
      <c r="D974" s="137"/>
      <c r="E974" s="137"/>
      <c r="F974" s="137"/>
      <c r="G974" s="137"/>
      <c r="H974" s="137"/>
      <c r="I974" s="137"/>
      <c r="J974" s="137"/>
      <c r="K974" s="137"/>
      <c r="L974" s="137"/>
      <c r="M974" s="137"/>
      <c r="N974" s="137"/>
      <c r="O974" s="137"/>
      <c r="P974" s="139"/>
      <c r="Q974" s="139"/>
      <c r="R974" s="140"/>
      <c r="S974" s="140"/>
      <c r="T974" s="140"/>
      <c r="U974" s="140"/>
      <c r="V974" s="140"/>
      <c r="W974" s="140"/>
      <c r="X974" s="140"/>
      <c r="Y974" s="140"/>
      <c r="Z974" s="140"/>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row>
    <row r="975" spans="1:52" x14ac:dyDescent="0.35">
      <c r="A975" s="138"/>
      <c r="B975" s="137"/>
      <c r="C975" s="137"/>
      <c r="D975" s="137"/>
      <c r="E975" s="137"/>
      <c r="F975" s="137"/>
      <c r="G975" s="137"/>
      <c r="H975" s="137"/>
      <c r="I975" s="137"/>
      <c r="J975" s="137"/>
      <c r="K975" s="137"/>
      <c r="L975" s="137"/>
      <c r="M975" s="137"/>
      <c r="N975" s="137"/>
      <c r="O975" s="137"/>
      <c r="P975" s="139"/>
      <c r="Q975" s="139"/>
      <c r="R975" s="140"/>
      <c r="S975" s="140"/>
      <c r="T975" s="140"/>
      <c r="U975" s="140"/>
      <c r="V975" s="140"/>
      <c r="W975" s="140"/>
      <c r="X975" s="140"/>
      <c r="Y975" s="140"/>
      <c r="Z975" s="140"/>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row>
    <row r="976" spans="1:52" x14ac:dyDescent="0.35">
      <c r="A976" s="138"/>
      <c r="B976" s="137"/>
      <c r="C976" s="137"/>
      <c r="D976" s="137"/>
      <c r="E976" s="137"/>
      <c r="F976" s="137"/>
      <c r="G976" s="137"/>
      <c r="H976" s="137"/>
      <c r="I976" s="137"/>
      <c r="J976" s="137"/>
      <c r="K976" s="137"/>
      <c r="L976" s="137"/>
      <c r="M976" s="137"/>
      <c r="N976" s="137"/>
      <c r="O976" s="137"/>
      <c r="P976" s="139"/>
      <c r="Q976" s="139"/>
      <c r="R976" s="140"/>
      <c r="S976" s="140"/>
      <c r="T976" s="140"/>
      <c r="U976" s="140"/>
      <c r="V976" s="140"/>
      <c r="W976" s="140"/>
      <c r="X976" s="140"/>
      <c r="Y976" s="140"/>
      <c r="Z976" s="140"/>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row>
    <row r="977" spans="1:52" x14ac:dyDescent="0.35">
      <c r="A977" s="138"/>
      <c r="B977" s="137"/>
      <c r="C977" s="137"/>
      <c r="D977" s="137"/>
      <c r="E977" s="137"/>
      <c r="F977" s="137"/>
      <c r="G977" s="137"/>
      <c r="H977" s="137"/>
      <c r="I977" s="137"/>
      <c r="J977" s="137"/>
      <c r="K977" s="137"/>
      <c r="L977" s="137"/>
      <c r="M977" s="137"/>
      <c r="N977" s="137"/>
      <c r="O977" s="137"/>
      <c r="P977" s="139"/>
      <c r="Q977" s="139"/>
      <c r="R977" s="140"/>
      <c r="S977" s="140"/>
      <c r="T977" s="140"/>
      <c r="U977" s="140"/>
      <c r="V977" s="140"/>
      <c r="W977" s="140"/>
      <c r="X977" s="140"/>
      <c r="Y977" s="140"/>
      <c r="Z977" s="140"/>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row>
    <row r="978" spans="1:52" x14ac:dyDescent="0.35">
      <c r="A978" s="138"/>
      <c r="B978" s="137"/>
      <c r="C978" s="137"/>
      <c r="D978" s="137"/>
      <c r="E978" s="137"/>
      <c r="F978" s="137"/>
      <c r="G978" s="137"/>
      <c r="H978" s="137"/>
      <c r="I978" s="137"/>
      <c r="J978" s="137"/>
      <c r="K978" s="137"/>
      <c r="L978" s="137"/>
      <c r="M978" s="137"/>
      <c r="N978" s="137"/>
      <c r="O978" s="137"/>
      <c r="P978" s="139"/>
      <c r="Q978" s="139"/>
      <c r="R978" s="140"/>
      <c r="S978" s="140"/>
      <c r="T978" s="140"/>
      <c r="U978" s="140"/>
      <c r="V978" s="140"/>
      <c r="W978" s="140"/>
      <c r="X978" s="140"/>
      <c r="Y978" s="140"/>
      <c r="Z978" s="140"/>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row>
    <row r="979" spans="1:52" x14ac:dyDescent="0.35">
      <c r="A979" s="138"/>
      <c r="B979" s="137"/>
      <c r="C979" s="137"/>
      <c r="D979" s="137"/>
      <c r="E979" s="137"/>
      <c r="F979" s="137"/>
      <c r="G979" s="137"/>
      <c r="H979" s="137"/>
      <c r="I979" s="137"/>
      <c r="J979" s="137"/>
      <c r="K979" s="137"/>
      <c r="L979" s="137"/>
      <c r="M979" s="137"/>
      <c r="N979" s="137"/>
      <c r="O979" s="137"/>
      <c r="P979" s="139"/>
      <c r="Q979" s="139"/>
      <c r="R979" s="140"/>
      <c r="S979" s="140"/>
      <c r="T979" s="140"/>
      <c r="U979" s="140"/>
      <c r="V979" s="140"/>
      <c r="W979" s="140"/>
      <c r="X979" s="140"/>
      <c r="Y979" s="140"/>
      <c r="Z979" s="140"/>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row>
    <row r="980" spans="1:52" x14ac:dyDescent="0.35">
      <c r="A980" s="138"/>
      <c r="B980" s="137"/>
      <c r="C980" s="137"/>
      <c r="D980" s="137"/>
      <c r="E980" s="137"/>
      <c r="F980" s="137"/>
      <c r="G980" s="137"/>
      <c r="H980" s="137"/>
      <c r="I980" s="137"/>
      <c r="J980" s="137"/>
      <c r="K980" s="137"/>
      <c r="L980" s="137"/>
      <c r="M980" s="137"/>
      <c r="N980" s="137"/>
      <c r="O980" s="137"/>
      <c r="P980" s="139"/>
      <c r="Q980" s="139"/>
      <c r="R980" s="140"/>
      <c r="S980" s="140"/>
      <c r="T980" s="140"/>
      <c r="U980" s="140"/>
      <c r="V980" s="140"/>
      <c r="W980" s="140"/>
      <c r="X980" s="140"/>
      <c r="Y980" s="140"/>
      <c r="Z980" s="14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row>
    <row r="981" spans="1:52" x14ac:dyDescent="0.35">
      <c r="A981" s="138"/>
      <c r="B981" s="137"/>
      <c r="C981" s="137"/>
      <c r="D981" s="137"/>
      <c r="E981" s="137"/>
      <c r="F981" s="137"/>
      <c r="G981" s="137"/>
      <c r="H981" s="137"/>
      <c r="I981" s="137"/>
      <c r="J981" s="137"/>
      <c r="K981" s="137"/>
      <c r="L981" s="137"/>
      <c r="M981" s="137"/>
      <c r="N981" s="137"/>
      <c r="O981" s="137"/>
      <c r="P981" s="139"/>
      <c r="Q981" s="139"/>
      <c r="R981" s="140"/>
      <c r="S981" s="140"/>
      <c r="T981" s="140"/>
      <c r="U981" s="140"/>
      <c r="V981" s="140"/>
      <c r="W981" s="140"/>
      <c r="X981" s="140"/>
      <c r="Y981" s="140"/>
      <c r="Z981" s="140"/>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row>
    <row r="982" spans="1:52" x14ac:dyDescent="0.35">
      <c r="A982" s="138"/>
      <c r="B982" s="137"/>
      <c r="C982" s="137"/>
      <c r="D982" s="137"/>
      <c r="E982" s="137"/>
      <c r="F982" s="137"/>
      <c r="G982" s="137"/>
      <c r="H982" s="137"/>
      <c r="I982" s="137"/>
      <c r="J982" s="137"/>
      <c r="K982" s="137"/>
      <c r="L982" s="137"/>
      <c r="M982" s="137"/>
      <c r="N982" s="137"/>
      <c r="O982" s="137"/>
      <c r="P982" s="139"/>
      <c r="Q982" s="139"/>
      <c r="R982" s="140"/>
      <c r="S982" s="140"/>
      <c r="T982" s="140"/>
      <c r="U982" s="140"/>
      <c r="V982" s="140"/>
      <c r="W982" s="140"/>
      <c r="X982" s="140"/>
      <c r="Y982" s="140"/>
      <c r="Z982" s="140"/>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row>
    <row r="983" spans="1:52" x14ac:dyDescent="0.35">
      <c r="A983" s="138"/>
      <c r="B983" s="137"/>
      <c r="C983" s="137"/>
      <c r="D983" s="137"/>
      <c r="E983" s="137"/>
      <c r="F983" s="137"/>
      <c r="G983" s="137"/>
      <c r="H983" s="137"/>
      <c r="I983" s="137"/>
      <c r="J983" s="137"/>
      <c r="K983" s="137"/>
      <c r="L983" s="137"/>
      <c r="M983" s="137"/>
      <c r="N983" s="137"/>
      <c r="O983" s="137"/>
      <c r="P983" s="139"/>
      <c r="Q983" s="139"/>
      <c r="R983" s="140"/>
      <c r="S983" s="140"/>
      <c r="T983" s="140"/>
      <c r="U983" s="140"/>
      <c r="V983" s="140"/>
      <c r="W983" s="140"/>
      <c r="X983" s="140"/>
      <c r="Y983" s="140"/>
      <c r="Z983" s="140"/>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row>
    <row r="984" spans="1:52" x14ac:dyDescent="0.35">
      <c r="A984" s="138"/>
      <c r="B984" s="137"/>
      <c r="C984" s="137"/>
      <c r="D984" s="137"/>
      <c r="E984" s="137"/>
      <c r="F984" s="137"/>
      <c r="G984" s="137"/>
      <c r="H984" s="137"/>
      <c r="I984" s="137"/>
      <c r="J984" s="137"/>
      <c r="K984" s="137"/>
      <c r="L984" s="137"/>
      <c r="M984" s="137"/>
      <c r="N984" s="137"/>
      <c r="O984" s="137"/>
      <c r="P984" s="139"/>
      <c r="Q984" s="139"/>
      <c r="R984" s="140"/>
      <c r="S984" s="140"/>
      <c r="T984" s="140"/>
      <c r="U984" s="140"/>
      <c r="V984" s="140"/>
      <c r="W984" s="140"/>
      <c r="X984" s="140"/>
      <c r="Y984" s="140"/>
      <c r="Z984" s="140"/>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row>
    <row r="985" spans="1:52" x14ac:dyDescent="0.35">
      <c r="A985" s="138"/>
      <c r="B985" s="137"/>
      <c r="C985" s="137"/>
      <c r="D985" s="137"/>
      <c r="E985" s="137"/>
      <c r="F985" s="137"/>
      <c r="G985" s="137"/>
      <c r="H985" s="137"/>
      <c r="I985" s="137"/>
      <c r="J985" s="137"/>
      <c r="K985" s="137"/>
      <c r="L985" s="137"/>
      <c r="M985" s="137"/>
      <c r="N985" s="137"/>
      <c r="O985" s="137"/>
      <c r="P985" s="139"/>
      <c r="Q985" s="139"/>
      <c r="R985" s="140"/>
      <c r="S985" s="140"/>
      <c r="T985" s="140"/>
      <c r="U985" s="140"/>
      <c r="V985" s="140"/>
      <c r="W985" s="140"/>
      <c r="X985" s="140"/>
      <c r="Y985" s="140"/>
      <c r="Z985" s="140"/>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row>
    <row r="986" spans="1:52" x14ac:dyDescent="0.35">
      <c r="A986" s="138"/>
      <c r="B986" s="137"/>
      <c r="C986" s="137"/>
      <c r="D986" s="137"/>
      <c r="E986" s="137"/>
      <c r="F986" s="137"/>
      <c r="G986" s="137"/>
      <c r="H986" s="137"/>
      <c r="I986" s="137"/>
      <c r="J986" s="137"/>
      <c r="K986" s="137"/>
      <c r="L986" s="137"/>
      <c r="M986" s="137"/>
      <c r="N986" s="137"/>
      <c r="O986" s="137"/>
      <c r="P986" s="139"/>
      <c r="Q986" s="139"/>
      <c r="R986" s="140"/>
      <c r="S986" s="140"/>
      <c r="T986" s="140"/>
      <c r="U986" s="140"/>
      <c r="V986" s="140"/>
      <c r="W986" s="140"/>
      <c r="X986" s="140"/>
      <c r="Y986" s="140"/>
      <c r="Z986" s="140"/>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row>
    <row r="987" spans="1:52" x14ac:dyDescent="0.35">
      <c r="A987" s="138"/>
      <c r="B987" s="137"/>
      <c r="C987" s="137"/>
      <c r="D987" s="137"/>
      <c r="E987" s="137"/>
      <c r="F987" s="137"/>
      <c r="G987" s="137"/>
      <c r="H987" s="137"/>
      <c r="I987" s="137"/>
      <c r="J987" s="137"/>
      <c r="K987" s="137"/>
      <c r="L987" s="137"/>
      <c r="M987" s="137"/>
      <c r="N987" s="137"/>
      <c r="O987" s="137"/>
      <c r="P987" s="139"/>
      <c r="Q987" s="139"/>
      <c r="R987" s="140"/>
      <c r="S987" s="140"/>
      <c r="T987" s="140"/>
      <c r="U987" s="140"/>
      <c r="V987" s="140"/>
      <c r="W987" s="140"/>
      <c r="X987" s="140"/>
      <c r="Y987" s="140"/>
      <c r="Z987" s="140"/>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row>
    <row r="988" spans="1:52" x14ac:dyDescent="0.35">
      <c r="A988" s="138"/>
      <c r="B988" s="137"/>
      <c r="C988" s="137"/>
      <c r="D988" s="137"/>
      <c r="E988" s="137"/>
      <c r="F988" s="137"/>
      <c r="G988" s="137"/>
      <c r="H988" s="137"/>
      <c r="I988" s="137"/>
      <c r="J988" s="137"/>
      <c r="K988" s="137"/>
      <c r="L988" s="137"/>
      <c r="M988" s="137"/>
      <c r="N988" s="137"/>
      <c r="O988" s="137"/>
      <c r="P988" s="139"/>
      <c r="Q988" s="139"/>
      <c r="R988" s="140"/>
      <c r="S988" s="140"/>
      <c r="T988" s="140"/>
      <c r="U988" s="140"/>
      <c r="V988" s="140"/>
      <c r="W988" s="140"/>
      <c r="X988" s="140"/>
      <c r="Y988" s="140"/>
      <c r="Z988" s="140"/>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row>
    <row r="989" spans="1:52" x14ac:dyDescent="0.35">
      <c r="A989" s="138"/>
      <c r="B989" s="137"/>
      <c r="C989" s="137"/>
      <c r="D989" s="137"/>
      <c r="E989" s="137"/>
      <c r="F989" s="137"/>
      <c r="G989" s="137"/>
      <c r="H989" s="137"/>
      <c r="I989" s="137"/>
      <c r="J989" s="137"/>
      <c r="K989" s="137"/>
      <c r="L989" s="137"/>
      <c r="M989" s="137"/>
      <c r="N989" s="137"/>
      <c r="O989" s="137"/>
      <c r="P989" s="139"/>
      <c r="Q989" s="139"/>
      <c r="R989" s="140"/>
      <c r="S989" s="140"/>
      <c r="T989" s="140"/>
      <c r="U989" s="140"/>
      <c r="V989" s="140"/>
      <c r="W989" s="140"/>
      <c r="X989" s="140"/>
      <c r="Y989" s="140"/>
      <c r="Z989" s="140"/>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row>
    <row r="990" spans="1:52" x14ac:dyDescent="0.35">
      <c r="A990" s="138"/>
      <c r="B990" s="137"/>
      <c r="C990" s="137"/>
      <c r="D990" s="137"/>
      <c r="E990" s="137"/>
      <c r="F990" s="137"/>
      <c r="G990" s="137"/>
      <c r="H990" s="137"/>
      <c r="I990" s="137"/>
      <c r="J990" s="137"/>
      <c r="K990" s="137"/>
      <c r="L990" s="137"/>
      <c r="M990" s="137"/>
      <c r="N990" s="137"/>
      <c r="O990" s="137"/>
      <c r="P990" s="139"/>
      <c r="Q990" s="139"/>
      <c r="R990" s="140"/>
      <c r="S990" s="140"/>
      <c r="T990" s="140"/>
      <c r="U990" s="140"/>
      <c r="V990" s="140"/>
      <c r="W990" s="140"/>
      <c r="X990" s="140"/>
      <c r="Y990" s="140"/>
      <c r="Z990" s="14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row>
    <row r="991" spans="1:52" x14ac:dyDescent="0.35">
      <c r="A991" s="138"/>
      <c r="B991" s="137"/>
      <c r="C991" s="137"/>
      <c r="D991" s="137"/>
      <c r="E991" s="137"/>
      <c r="F991" s="137"/>
      <c r="G991" s="137"/>
      <c r="H991" s="137"/>
      <c r="I991" s="137"/>
      <c r="J991" s="137"/>
      <c r="K991" s="137"/>
      <c r="L991" s="137"/>
      <c r="M991" s="137"/>
      <c r="N991" s="137"/>
      <c r="O991" s="137"/>
      <c r="P991" s="139"/>
      <c r="Q991" s="139"/>
      <c r="R991" s="140"/>
      <c r="S991" s="140"/>
      <c r="T991" s="140"/>
      <c r="U991" s="140"/>
      <c r="V991" s="140"/>
      <c r="W991" s="140"/>
      <c r="X991" s="140"/>
      <c r="Y991" s="140"/>
      <c r="Z991" s="140"/>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row>
    <row r="992" spans="1:52" x14ac:dyDescent="0.35">
      <c r="A992" s="138"/>
      <c r="B992" s="137"/>
      <c r="C992" s="137"/>
      <c r="D992" s="137"/>
      <c r="E992" s="137"/>
      <c r="F992" s="137"/>
      <c r="G992" s="137"/>
      <c r="H992" s="137"/>
      <c r="I992" s="137"/>
      <c r="J992" s="137"/>
      <c r="K992" s="137"/>
      <c r="L992" s="137"/>
      <c r="M992" s="137"/>
      <c r="N992" s="137"/>
      <c r="O992" s="137"/>
      <c r="P992" s="139"/>
      <c r="Q992" s="139"/>
      <c r="R992" s="140"/>
      <c r="S992" s="140"/>
      <c r="T992" s="140"/>
      <c r="U992" s="140"/>
      <c r="V992" s="140"/>
      <c r="W992" s="140"/>
      <c r="X992" s="140"/>
      <c r="Y992" s="140"/>
      <c r="Z992" s="140"/>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row>
    <row r="993" spans="1:52" x14ac:dyDescent="0.35">
      <c r="A993" s="138"/>
      <c r="B993" s="137"/>
      <c r="C993" s="137"/>
      <c r="D993" s="137"/>
      <c r="E993" s="137"/>
      <c r="F993" s="137"/>
      <c r="G993" s="137"/>
      <c r="H993" s="137"/>
      <c r="I993" s="137"/>
      <c r="J993" s="137"/>
      <c r="K993" s="137"/>
      <c r="L993" s="137"/>
      <c r="M993" s="137"/>
      <c r="N993" s="137"/>
      <c r="O993" s="137"/>
      <c r="P993" s="139"/>
      <c r="Q993" s="139"/>
      <c r="R993" s="140"/>
      <c r="S993" s="140"/>
      <c r="T993" s="140"/>
      <c r="U993" s="140"/>
      <c r="V993" s="140"/>
      <c r="W993" s="140"/>
      <c r="X993" s="140"/>
      <c r="Y993" s="140"/>
      <c r="Z993" s="140"/>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row>
    <row r="994" spans="1:52" x14ac:dyDescent="0.35">
      <c r="A994" s="138"/>
      <c r="B994" s="137"/>
      <c r="C994" s="137"/>
      <c r="D994" s="137"/>
      <c r="E994" s="137"/>
      <c r="F994" s="137"/>
      <c r="G994" s="137"/>
      <c r="H994" s="137"/>
      <c r="I994" s="137"/>
      <c r="J994" s="137"/>
      <c r="K994" s="137"/>
      <c r="L994" s="137"/>
      <c r="M994" s="137"/>
      <c r="N994" s="137"/>
      <c r="O994" s="137"/>
      <c r="P994" s="139"/>
      <c r="Q994" s="139"/>
      <c r="R994" s="140"/>
      <c r="S994" s="140"/>
      <c r="T994" s="140"/>
      <c r="U994" s="140"/>
      <c r="V994" s="140"/>
      <c r="W994" s="140"/>
      <c r="X994" s="140"/>
      <c r="Y994" s="140"/>
      <c r="Z994" s="140"/>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row>
    <row r="995" spans="1:52" x14ac:dyDescent="0.35">
      <c r="A995" s="138"/>
      <c r="B995" s="137"/>
      <c r="C995" s="137"/>
      <c r="D995" s="137"/>
      <c r="E995" s="137"/>
      <c r="F995" s="137"/>
      <c r="G995" s="137"/>
      <c r="H995" s="137"/>
      <c r="I995" s="137"/>
      <c r="J995" s="137"/>
      <c r="K995" s="137"/>
      <c r="L995" s="137"/>
      <c r="M995" s="137"/>
      <c r="N995" s="137"/>
      <c r="O995" s="137"/>
      <c r="P995" s="139"/>
      <c r="Q995" s="139"/>
      <c r="R995" s="140"/>
      <c r="S995" s="140"/>
      <c r="T995" s="140"/>
      <c r="U995" s="140"/>
      <c r="V995" s="140"/>
      <c r="W995" s="140"/>
      <c r="X995" s="140"/>
      <c r="Y995" s="140"/>
      <c r="Z995" s="140"/>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row>
    <row r="996" spans="1:52" x14ac:dyDescent="0.35">
      <c r="A996" s="138"/>
      <c r="B996" s="137"/>
      <c r="C996" s="137"/>
      <c r="D996" s="137"/>
      <c r="E996" s="137"/>
      <c r="F996" s="137"/>
      <c r="G996" s="137"/>
      <c r="H996" s="137"/>
      <c r="I996" s="137"/>
      <c r="J996" s="137"/>
      <c r="K996" s="137"/>
      <c r="L996" s="137"/>
      <c r="M996" s="137"/>
      <c r="N996" s="137"/>
      <c r="O996" s="137"/>
      <c r="P996" s="139"/>
      <c r="Q996" s="139"/>
      <c r="R996" s="140"/>
      <c r="S996" s="140"/>
      <c r="T996" s="140"/>
      <c r="U996" s="140"/>
      <c r="V996" s="140"/>
      <c r="W996" s="140"/>
      <c r="X996" s="140"/>
      <c r="Y996" s="140"/>
      <c r="Z996" s="140"/>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row>
    <row r="997" spans="1:52" x14ac:dyDescent="0.35">
      <c r="A997" s="138"/>
      <c r="B997" s="137"/>
      <c r="C997" s="137"/>
      <c r="D997" s="137"/>
      <c r="E997" s="137"/>
      <c r="F997" s="137"/>
      <c r="G997" s="137"/>
      <c r="H997" s="137"/>
      <c r="I997" s="137"/>
      <c r="J997" s="137"/>
      <c r="K997" s="137"/>
      <c r="L997" s="137"/>
      <c r="M997" s="137"/>
      <c r="N997" s="137"/>
      <c r="O997" s="137"/>
      <c r="P997" s="139"/>
      <c r="Q997" s="139"/>
      <c r="R997" s="140"/>
      <c r="S997" s="140"/>
      <c r="T997" s="140"/>
      <c r="U997" s="140"/>
      <c r="V997" s="140"/>
      <c r="W997" s="140"/>
      <c r="X997" s="140"/>
      <c r="Y997" s="140"/>
      <c r="Z997" s="140"/>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row>
    <row r="998" spans="1:52" x14ac:dyDescent="0.35">
      <c r="A998" s="138"/>
      <c r="B998" s="137"/>
      <c r="C998" s="137"/>
      <c r="D998" s="137"/>
      <c r="E998" s="137"/>
      <c r="F998" s="137"/>
      <c r="G998" s="137"/>
      <c r="H998" s="137"/>
      <c r="I998" s="137"/>
      <c r="J998" s="137"/>
      <c r="K998" s="137"/>
      <c r="L998" s="137"/>
      <c r="M998" s="137"/>
      <c r="N998" s="137"/>
      <c r="O998" s="137"/>
      <c r="P998" s="139"/>
      <c r="Q998" s="139"/>
      <c r="R998" s="140"/>
      <c r="S998" s="140"/>
      <c r="T998" s="140"/>
      <c r="U998" s="140"/>
      <c r="V998" s="140"/>
      <c r="W998" s="140"/>
      <c r="X998" s="140"/>
      <c r="Y998" s="140"/>
      <c r="Z998" s="140"/>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row>
    <row r="999" spans="1:52" x14ac:dyDescent="0.35">
      <c r="A999" s="138"/>
      <c r="B999" s="137"/>
      <c r="C999" s="137"/>
      <c r="D999" s="137"/>
      <c r="E999" s="137"/>
      <c r="F999" s="137"/>
      <c r="G999" s="137"/>
      <c r="H999" s="137"/>
      <c r="I999" s="137"/>
      <c r="J999" s="137"/>
      <c r="K999" s="137"/>
      <c r="L999" s="137"/>
      <c r="M999" s="137"/>
      <c r="N999" s="137"/>
      <c r="O999" s="137"/>
      <c r="P999" s="139"/>
      <c r="Q999" s="139"/>
      <c r="R999" s="140"/>
      <c r="S999" s="140"/>
      <c r="T999" s="140"/>
      <c r="U999" s="140"/>
      <c r="V999" s="140"/>
      <c r="W999" s="140"/>
      <c r="X999" s="140"/>
      <c r="Y999" s="140"/>
      <c r="Z999" s="140"/>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row>
    <row r="1000" spans="1:52" x14ac:dyDescent="0.35">
      <c r="A1000" s="138"/>
      <c r="B1000" s="137"/>
      <c r="C1000" s="137"/>
      <c r="D1000" s="137"/>
      <c r="E1000" s="137"/>
      <c r="F1000" s="137"/>
      <c r="G1000" s="137"/>
      <c r="H1000" s="137"/>
      <c r="I1000" s="137"/>
      <c r="J1000" s="137"/>
      <c r="K1000" s="137"/>
      <c r="L1000" s="137"/>
      <c r="M1000" s="137"/>
      <c r="N1000" s="137"/>
      <c r="O1000" s="137"/>
      <c r="P1000" s="139"/>
      <c r="Q1000" s="139"/>
      <c r="R1000" s="140"/>
      <c r="S1000" s="140"/>
      <c r="T1000" s="140"/>
      <c r="U1000" s="140"/>
      <c r="V1000" s="140"/>
      <c r="W1000" s="140"/>
      <c r="X1000" s="140"/>
      <c r="Y1000" s="140"/>
      <c r="Z1000" s="14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row>
    <row r="1001" spans="1:52" x14ac:dyDescent="0.35">
      <c r="A1001" s="138"/>
      <c r="B1001" s="137"/>
      <c r="C1001" s="137"/>
      <c r="D1001" s="137"/>
      <c r="E1001" s="137"/>
      <c r="F1001" s="137"/>
      <c r="G1001" s="137"/>
      <c r="H1001" s="137"/>
      <c r="I1001" s="137"/>
      <c r="J1001" s="137"/>
      <c r="K1001" s="137"/>
      <c r="L1001" s="137"/>
      <c r="M1001" s="137"/>
      <c r="N1001" s="137"/>
      <c r="O1001" s="137"/>
      <c r="P1001" s="139"/>
      <c r="Q1001" s="139"/>
      <c r="R1001" s="140"/>
      <c r="S1001" s="140"/>
      <c r="T1001" s="140"/>
      <c r="U1001" s="140"/>
      <c r="V1001" s="140"/>
      <c r="W1001" s="140"/>
      <c r="X1001" s="140"/>
      <c r="Y1001" s="140"/>
      <c r="Z1001" s="140"/>
      <c r="AA1001" s="140"/>
      <c r="AB1001" s="140"/>
      <c r="AC1001" s="140"/>
      <c r="AD1001" s="140"/>
      <c r="AE1001" s="140"/>
      <c r="AF1001" s="140"/>
      <c r="AG1001" s="140"/>
      <c r="AH1001" s="140"/>
      <c r="AI1001" s="140"/>
      <c r="AJ1001" s="140"/>
      <c r="AK1001" s="140"/>
      <c r="AL1001" s="140"/>
      <c r="AM1001" s="140"/>
      <c r="AN1001" s="140"/>
      <c r="AO1001" s="140"/>
      <c r="AP1001" s="140"/>
      <c r="AQ1001" s="140"/>
      <c r="AR1001" s="140"/>
      <c r="AS1001" s="140"/>
      <c r="AT1001" s="140"/>
      <c r="AU1001" s="140"/>
      <c r="AV1001" s="140"/>
      <c r="AW1001" s="140"/>
      <c r="AX1001" s="140"/>
      <c r="AY1001" s="140"/>
      <c r="AZ1001" s="140"/>
    </row>
    <row r="1002" spans="1:52" x14ac:dyDescent="0.35">
      <c r="A1002" s="138"/>
      <c r="B1002" s="137"/>
      <c r="C1002" s="137"/>
      <c r="D1002" s="137"/>
      <c r="E1002" s="137"/>
      <c r="F1002" s="137"/>
      <c r="G1002" s="137"/>
      <c r="H1002" s="137"/>
      <c r="I1002" s="137"/>
      <c r="J1002" s="137"/>
      <c r="K1002" s="137"/>
      <c r="L1002" s="137"/>
      <c r="M1002" s="137"/>
      <c r="N1002" s="137"/>
      <c r="O1002" s="137"/>
      <c r="P1002" s="139"/>
      <c r="Q1002" s="139"/>
      <c r="R1002" s="140"/>
      <c r="S1002" s="140"/>
      <c r="T1002" s="140"/>
      <c r="U1002" s="140"/>
      <c r="V1002" s="140"/>
      <c r="W1002" s="140"/>
      <c r="X1002" s="140"/>
      <c r="Y1002" s="140"/>
      <c r="Z1002" s="140"/>
      <c r="AA1002" s="140"/>
      <c r="AB1002" s="140"/>
      <c r="AC1002" s="140"/>
      <c r="AD1002" s="140"/>
      <c r="AE1002" s="140"/>
      <c r="AF1002" s="140"/>
      <c r="AG1002" s="140"/>
      <c r="AH1002" s="140"/>
      <c r="AI1002" s="140"/>
      <c r="AJ1002" s="140"/>
      <c r="AK1002" s="140"/>
      <c r="AL1002" s="140"/>
      <c r="AM1002" s="140"/>
      <c r="AN1002" s="140"/>
      <c r="AO1002" s="140"/>
      <c r="AP1002" s="140"/>
      <c r="AQ1002" s="140"/>
      <c r="AR1002" s="140"/>
      <c r="AS1002" s="140"/>
      <c r="AT1002" s="140"/>
      <c r="AU1002" s="140"/>
      <c r="AV1002" s="140"/>
      <c r="AW1002" s="140"/>
      <c r="AX1002" s="140"/>
      <c r="AY1002" s="140"/>
      <c r="AZ1002" s="140"/>
    </row>
    <row r="1003" spans="1:52" x14ac:dyDescent="0.35">
      <c r="A1003" s="138"/>
      <c r="B1003" s="137"/>
      <c r="C1003" s="137"/>
      <c r="D1003" s="137"/>
      <c r="E1003" s="137"/>
      <c r="F1003" s="137"/>
      <c r="G1003" s="137"/>
      <c r="H1003" s="137"/>
      <c r="I1003" s="137"/>
      <c r="J1003" s="137"/>
      <c r="K1003" s="137"/>
      <c r="L1003" s="137"/>
      <c r="M1003" s="137"/>
      <c r="N1003" s="137"/>
      <c r="O1003" s="137"/>
      <c r="P1003" s="139"/>
      <c r="Q1003" s="139"/>
      <c r="R1003" s="140"/>
      <c r="S1003" s="140"/>
      <c r="T1003" s="140"/>
      <c r="U1003" s="140"/>
      <c r="V1003" s="140"/>
      <c r="W1003" s="140"/>
      <c r="X1003" s="140"/>
      <c r="Y1003" s="140"/>
      <c r="Z1003" s="140"/>
      <c r="AA1003" s="140"/>
      <c r="AB1003" s="140"/>
      <c r="AC1003" s="140"/>
      <c r="AD1003" s="140"/>
      <c r="AE1003" s="140"/>
      <c r="AF1003" s="140"/>
      <c r="AG1003" s="140"/>
      <c r="AH1003" s="140"/>
      <c r="AI1003" s="140"/>
      <c r="AJ1003" s="140"/>
      <c r="AK1003" s="140"/>
      <c r="AL1003" s="140"/>
      <c r="AM1003" s="140"/>
      <c r="AN1003" s="140"/>
      <c r="AO1003" s="140"/>
      <c r="AP1003" s="140"/>
      <c r="AQ1003" s="140"/>
      <c r="AR1003" s="140"/>
      <c r="AS1003" s="140"/>
      <c r="AT1003" s="140"/>
      <c r="AU1003" s="140"/>
      <c r="AV1003" s="140"/>
      <c r="AW1003" s="140"/>
      <c r="AX1003" s="140"/>
      <c r="AY1003" s="140"/>
      <c r="AZ1003" s="140"/>
    </row>
    <row r="1004" spans="1:52" x14ac:dyDescent="0.35">
      <c r="A1004" s="138"/>
      <c r="B1004" s="137"/>
      <c r="C1004" s="137"/>
      <c r="D1004" s="137"/>
      <c r="E1004" s="137"/>
      <c r="F1004" s="137"/>
      <c r="G1004" s="137"/>
      <c r="H1004" s="137"/>
      <c r="I1004" s="137"/>
      <c r="J1004" s="137"/>
      <c r="K1004" s="137"/>
      <c r="L1004" s="137"/>
      <c r="M1004" s="137"/>
      <c r="N1004" s="137"/>
      <c r="O1004" s="137"/>
      <c r="P1004" s="139"/>
      <c r="Q1004" s="139"/>
      <c r="R1004" s="140"/>
      <c r="S1004" s="140"/>
      <c r="T1004" s="140"/>
      <c r="U1004" s="140"/>
      <c r="V1004" s="140"/>
      <c r="W1004" s="140"/>
      <c r="X1004" s="140"/>
      <c r="Y1004" s="140"/>
      <c r="Z1004" s="140"/>
      <c r="AA1004" s="140"/>
      <c r="AB1004" s="140"/>
      <c r="AC1004" s="140"/>
      <c r="AD1004" s="140"/>
      <c r="AE1004" s="140"/>
      <c r="AF1004" s="140"/>
      <c r="AG1004" s="140"/>
      <c r="AH1004" s="140"/>
      <c r="AI1004" s="140"/>
      <c r="AJ1004" s="140"/>
      <c r="AK1004" s="140"/>
      <c r="AL1004" s="140"/>
      <c r="AM1004" s="140"/>
      <c r="AN1004" s="140"/>
      <c r="AO1004" s="140"/>
      <c r="AP1004" s="140"/>
      <c r="AQ1004" s="140"/>
      <c r="AR1004" s="140"/>
      <c r="AS1004" s="140"/>
      <c r="AT1004" s="140"/>
      <c r="AU1004" s="140"/>
      <c r="AV1004" s="140"/>
      <c r="AW1004" s="140"/>
      <c r="AX1004" s="140"/>
      <c r="AY1004" s="140"/>
      <c r="AZ1004" s="140"/>
    </row>
    <row r="1005" spans="1:52" x14ac:dyDescent="0.35">
      <c r="A1005" s="138"/>
      <c r="B1005" s="137"/>
      <c r="C1005" s="137"/>
      <c r="D1005" s="137"/>
      <c r="E1005" s="137"/>
      <c r="F1005" s="137"/>
      <c r="G1005" s="137"/>
      <c r="H1005" s="137"/>
      <c r="I1005" s="137"/>
      <c r="J1005" s="137"/>
      <c r="K1005" s="137"/>
      <c r="L1005" s="137"/>
      <c r="M1005" s="137"/>
      <c r="N1005" s="137"/>
      <c r="O1005" s="137"/>
      <c r="P1005" s="139"/>
      <c r="Q1005" s="139"/>
      <c r="R1005" s="140"/>
      <c r="S1005" s="140"/>
      <c r="T1005" s="140"/>
      <c r="U1005" s="140"/>
      <c r="V1005" s="140"/>
      <c r="W1005" s="140"/>
      <c r="X1005" s="140"/>
      <c r="Y1005" s="140"/>
      <c r="Z1005" s="140"/>
      <c r="AA1005" s="140"/>
      <c r="AB1005" s="140"/>
      <c r="AC1005" s="140"/>
      <c r="AD1005" s="140"/>
      <c r="AE1005" s="140"/>
      <c r="AF1005" s="140"/>
      <c r="AG1005" s="140"/>
      <c r="AH1005" s="140"/>
      <c r="AI1005" s="140"/>
      <c r="AJ1005" s="140"/>
      <c r="AK1005" s="140"/>
      <c r="AL1005" s="140"/>
      <c r="AM1005" s="140"/>
      <c r="AN1005" s="140"/>
      <c r="AO1005" s="140"/>
      <c r="AP1005" s="140"/>
      <c r="AQ1005" s="140"/>
      <c r="AR1005" s="140"/>
      <c r="AS1005" s="140"/>
      <c r="AT1005" s="140"/>
      <c r="AU1005" s="140"/>
      <c r="AV1005" s="140"/>
      <c r="AW1005" s="140"/>
      <c r="AX1005" s="140"/>
      <c r="AY1005" s="140"/>
      <c r="AZ1005" s="140"/>
    </row>
    <row r="1006" spans="1:52" x14ac:dyDescent="0.35">
      <c r="A1006" s="138"/>
      <c r="B1006" s="137"/>
      <c r="C1006" s="137"/>
      <c r="D1006" s="137"/>
      <c r="E1006" s="137"/>
      <c r="F1006" s="137"/>
      <c r="G1006" s="137"/>
      <c r="H1006" s="137"/>
      <c r="I1006" s="137"/>
      <c r="J1006" s="137"/>
      <c r="K1006" s="137"/>
      <c r="L1006" s="137"/>
      <c r="M1006" s="137"/>
      <c r="N1006" s="137"/>
      <c r="O1006" s="137"/>
      <c r="P1006" s="139"/>
      <c r="Q1006" s="139"/>
      <c r="R1006" s="140"/>
      <c r="S1006" s="140"/>
      <c r="T1006" s="140"/>
      <c r="U1006" s="140"/>
      <c r="V1006" s="140"/>
      <c r="W1006" s="140"/>
      <c r="X1006" s="140"/>
      <c r="Y1006" s="140"/>
      <c r="Z1006" s="140"/>
      <c r="AA1006" s="140"/>
      <c r="AB1006" s="140"/>
      <c r="AC1006" s="140"/>
      <c r="AD1006" s="140"/>
      <c r="AE1006" s="140"/>
      <c r="AF1006" s="140"/>
      <c r="AG1006" s="140"/>
      <c r="AH1006" s="140"/>
      <c r="AI1006" s="140"/>
      <c r="AJ1006" s="140"/>
      <c r="AK1006" s="140"/>
      <c r="AL1006" s="140"/>
      <c r="AM1006" s="140"/>
      <c r="AN1006" s="140"/>
      <c r="AO1006" s="140"/>
      <c r="AP1006" s="140"/>
      <c r="AQ1006" s="140"/>
      <c r="AR1006" s="140"/>
      <c r="AS1006" s="140"/>
      <c r="AT1006" s="140"/>
      <c r="AU1006" s="140"/>
      <c r="AV1006" s="140"/>
      <c r="AW1006" s="140"/>
      <c r="AX1006" s="140"/>
      <c r="AY1006" s="140"/>
      <c r="AZ1006" s="140"/>
    </row>
    <row r="1007" spans="1:52" x14ac:dyDescent="0.35">
      <c r="A1007" s="138"/>
      <c r="B1007" s="137"/>
      <c r="C1007" s="137"/>
      <c r="D1007" s="137"/>
      <c r="E1007" s="137"/>
      <c r="F1007" s="137"/>
      <c r="G1007" s="137"/>
      <c r="H1007" s="137"/>
      <c r="I1007" s="137"/>
      <c r="J1007" s="137"/>
      <c r="K1007" s="137"/>
      <c r="L1007" s="137"/>
      <c r="M1007" s="137"/>
      <c r="N1007" s="137"/>
      <c r="O1007" s="137"/>
      <c r="P1007" s="139"/>
      <c r="Q1007" s="139"/>
      <c r="R1007" s="140"/>
      <c r="S1007" s="140"/>
      <c r="T1007" s="140"/>
      <c r="U1007" s="140"/>
      <c r="V1007" s="140"/>
      <c r="W1007" s="140"/>
      <c r="X1007" s="140"/>
      <c r="Y1007" s="140"/>
      <c r="Z1007" s="140"/>
      <c r="AA1007" s="140"/>
      <c r="AB1007" s="140"/>
      <c r="AC1007" s="140"/>
      <c r="AD1007" s="140"/>
      <c r="AE1007" s="140"/>
      <c r="AF1007" s="140"/>
      <c r="AG1007" s="140"/>
      <c r="AH1007" s="140"/>
      <c r="AI1007" s="140"/>
      <c r="AJ1007" s="140"/>
      <c r="AK1007" s="140"/>
      <c r="AL1007" s="140"/>
      <c r="AM1007" s="140"/>
      <c r="AN1007" s="140"/>
      <c r="AO1007" s="140"/>
      <c r="AP1007" s="140"/>
      <c r="AQ1007" s="140"/>
      <c r="AR1007" s="140"/>
      <c r="AS1007" s="140"/>
      <c r="AT1007" s="140"/>
      <c r="AU1007" s="140"/>
      <c r="AV1007" s="140"/>
      <c r="AW1007" s="140"/>
      <c r="AX1007" s="140"/>
      <c r="AY1007" s="140"/>
      <c r="AZ1007" s="140"/>
    </row>
    <row r="1008" spans="1:52" x14ac:dyDescent="0.35">
      <c r="A1008" s="138"/>
      <c r="B1008" s="137"/>
      <c r="C1008" s="137"/>
      <c r="D1008" s="137"/>
      <c r="E1008" s="137"/>
      <c r="F1008" s="137"/>
      <c r="G1008" s="137"/>
      <c r="H1008" s="137"/>
      <c r="I1008" s="137"/>
      <c r="J1008" s="137"/>
      <c r="K1008" s="137"/>
      <c r="L1008" s="137"/>
      <c r="M1008" s="137"/>
      <c r="N1008" s="137"/>
      <c r="O1008" s="137"/>
      <c r="P1008" s="139"/>
      <c r="Q1008" s="139"/>
      <c r="R1008" s="140"/>
      <c r="S1008" s="140"/>
      <c r="T1008" s="140"/>
      <c r="U1008" s="140"/>
      <c r="V1008" s="140"/>
      <c r="W1008" s="140"/>
      <c r="X1008" s="140"/>
      <c r="Y1008" s="140"/>
      <c r="Z1008" s="140"/>
      <c r="AA1008" s="140"/>
      <c r="AB1008" s="140"/>
      <c r="AC1008" s="140"/>
      <c r="AD1008" s="140"/>
      <c r="AE1008" s="140"/>
      <c r="AF1008" s="140"/>
      <c r="AG1008" s="140"/>
      <c r="AH1008" s="140"/>
      <c r="AI1008" s="140"/>
      <c r="AJ1008" s="140"/>
      <c r="AK1008" s="140"/>
      <c r="AL1008" s="140"/>
      <c r="AM1008" s="140"/>
      <c r="AN1008" s="140"/>
      <c r="AO1008" s="140"/>
      <c r="AP1008" s="140"/>
      <c r="AQ1008" s="140"/>
      <c r="AR1008" s="140"/>
      <c r="AS1008" s="140"/>
      <c r="AT1008" s="140"/>
      <c r="AU1008" s="140"/>
      <c r="AV1008" s="140"/>
      <c r="AW1008" s="140"/>
      <c r="AX1008" s="140"/>
      <c r="AY1008" s="140"/>
      <c r="AZ1008" s="140"/>
    </row>
    <row r="1009" spans="1:52" x14ac:dyDescent="0.35">
      <c r="A1009" s="138"/>
      <c r="B1009" s="137"/>
      <c r="C1009" s="137"/>
      <c r="D1009" s="137"/>
      <c r="E1009" s="137"/>
      <c r="F1009" s="137"/>
      <c r="G1009" s="137"/>
      <c r="H1009" s="137"/>
      <c r="I1009" s="137"/>
      <c r="J1009" s="137"/>
      <c r="K1009" s="137"/>
      <c r="L1009" s="137"/>
      <c r="M1009" s="137"/>
      <c r="N1009" s="137"/>
      <c r="O1009" s="137"/>
      <c r="P1009" s="139"/>
      <c r="Q1009" s="139"/>
      <c r="R1009" s="140"/>
      <c r="S1009" s="140"/>
      <c r="T1009" s="140"/>
      <c r="U1009" s="140"/>
      <c r="V1009" s="140"/>
      <c r="W1009" s="140"/>
      <c r="X1009" s="140"/>
      <c r="Y1009" s="140"/>
      <c r="Z1009" s="140"/>
      <c r="AA1009" s="140"/>
      <c r="AB1009" s="140"/>
      <c r="AC1009" s="140"/>
      <c r="AD1009" s="140"/>
      <c r="AE1009" s="140"/>
      <c r="AF1009" s="140"/>
      <c r="AG1009" s="140"/>
      <c r="AH1009" s="140"/>
      <c r="AI1009" s="140"/>
      <c r="AJ1009" s="140"/>
      <c r="AK1009" s="140"/>
      <c r="AL1009" s="140"/>
      <c r="AM1009" s="140"/>
      <c r="AN1009" s="140"/>
      <c r="AO1009" s="140"/>
      <c r="AP1009" s="140"/>
      <c r="AQ1009" s="140"/>
      <c r="AR1009" s="140"/>
      <c r="AS1009" s="140"/>
      <c r="AT1009" s="140"/>
      <c r="AU1009" s="140"/>
      <c r="AV1009" s="140"/>
      <c r="AW1009" s="140"/>
      <c r="AX1009" s="140"/>
      <c r="AY1009" s="140"/>
      <c r="AZ1009" s="140"/>
    </row>
    <row r="1010" spans="1:52" x14ac:dyDescent="0.35">
      <c r="A1010" s="138"/>
      <c r="B1010" s="137"/>
      <c r="C1010" s="137"/>
      <c r="D1010" s="137"/>
      <c r="E1010" s="137"/>
      <c r="F1010" s="137"/>
      <c r="G1010" s="137"/>
      <c r="H1010" s="137"/>
      <c r="I1010" s="137"/>
      <c r="J1010" s="137"/>
      <c r="K1010" s="137"/>
      <c r="L1010" s="137"/>
      <c r="M1010" s="137"/>
      <c r="N1010" s="137"/>
      <c r="O1010" s="137"/>
      <c r="P1010" s="139"/>
      <c r="Q1010" s="139"/>
      <c r="R1010" s="140"/>
      <c r="S1010" s="140"/>
      <c r="T1010" s="140"/>
      <c r="U1010" s="140"/>
      <c r="V1010" s="140"/>
      <c r="W1010" s="140"/>
      <c r="X1010" s="140"/>
      <c r="Y1010" s="140"/>
      <c r="Z1010" s="140"/>
      <c r="AA1010" s="140"/>
      <c r="AB1010" s="140"/>
      <c r="AC1010" s="140"/>
      <c r="AD1010" s="140"/>
      <c r="AE1010" s="140"/>
      <c r="AF1010" s="140"/>
      <c r="AG1010" s="140"/>
      <c r="AH1010" s="140"/>
      <c r="AI1010" s="140"/>
      <c r="AJ1010" s="140"/>
      <c r="AK1010" s="140"/>
      <c r="AL1010" s="140"/>
      <c r="AM1010" s="140"/>
      <c r="AN1010" s="140"/>
      <c r="AO1010" s="140"/>
      <c r="AP1010" s="140"/>
      <c r="AQ1010" s="140"/>
      <c r="AR1010" s="140"/>
      <c r="AS1010" s="140"/>
      <c r="AT1010" s="140"/>
      <c r="AU1010" s="140"/>
      <c r="AV1010" s="140"/>
      <c r="AW1010" s="140"/>
      <c r="AX1010" s="140"/>
      <c r="AY1010" s="140"/>
      <c r="AZ1010" s="140"/>
    </row>
    <row r="1011" spans="1:52" x14ac:dyDescent="0.35">
      <c r="A1011" s="138"/>
      <c r="B1011" s="137"/>
      <c r="C1011" s="137"/>
      <c r="D1011" s="137"/>
      <c r="E1011" s="137"/>
      <c r="F1011" s="137"/>
      <c r="G1011" s="137"/>
      <c r="H1011" s="137"/>
      <c r="I1011" s="137"/>
      <c r="J1011" s="137"/>
      <c r="K1011" s="137"/>
      <c r="L1011" s="137"/>
      <c r="M1011" s="137"/>
      <c r="N1011" s="137"/>
      <c r="O1011" s="137"/>
      <c r="P1011" s="139"/>
      <c r="Q1011" s="139"/>
      <c r="R1011" s="140"/>
      <c r="S1011" s="140"/>
      <c r="T1011" s="140"/>
      <c r="U1011" s="140"/>
      <c r="V1011" s="140"/>
      <c r="W1011" s="140"/>
      <c r="X1011" s="140"/>
      <c r="Y1011" s="140"/>
      <c r="Z1011" s="140"/>
      <c r="AA1011" s="140"/>
      <c r="AB1011" s="140"/>
      <c r="AC1011" s="140"/>
      <c r="AD1011" s="140"/>
      <c r="AE1011" s="140"/>
      <c r="AF1011" s="140"/>
      <c r="AG1011" s="140"/>
      <c r="AH1011" s="140"/>
      <c r="AI1011" s="140"/>
      <c r="AJ1011" s="140"/>
      <c r="AK1011" s="140"/>
      <c r="AL1011" s="140"/>
      <c r="AM1011" s="140"/>
      <c r="AN1011" s="140"/>
      <c r="AO1011" s="140"/>
      <c r="AP1011" s="140"/>
      <c r="AQ1011" s="140"/>
      <c r="AR1011" s="140"/>
      <c r="AS1011" s="140"/>
      <c r="AT1011" s="140"/>
      <c r="AU1011" s="140"/>
      <c r="AV1011" s="140"/>
      <c r="AW1011" s="140"/>
      <c r="AX1011" s="140"/>
      <c r="AY1011" s="140"/>
      <c r="AZ1011" s="140"/>
    </row>
    <row r="1012" spans="1:52" x14ac:dyDescent="0.35">
      <c r="A1012" s="138"/>
      <c r="B1012" s="137"/>
      <c r="C1012" s="137"/>
      <c r="D1012" s="137"/>
      <c r="E1012" s="137"/>
      <c r="F1012" s="137"/>
      <c r="G1012" s="137"/>
      <c r="H1012" s="137"/>
      <c r="I1012" s="137"/>
      <c r="J1012" s="137"/>
      <c r="K1012" s="137"/>
      <c r="L1012" s="137"/>
      <c r="M1012" s="137"/>
      <c r="N1012" s="137"/>
      <c r="O1012" s="137"/>
      <c r="P1012" s="139"/>
      <c r="Q1012" s="139"/>
      <c r="R1012" s="140"/>
      <c r="S1012" s="140"/>
      <c r="T1012" s="140"/>
      <c r="U1012" s="140"/>
      <c r="V1012" s="140"/>
      <c r="W1012" s="140"/>
      <c r="X1012" s="140"/>
      <c r="Y1012" s="140"/>
      <c r="Z1012" s="140"/>
      <c r="AA1012" s="140"/>
      <c r="AB1012" s="140"/>
      <c r="AC1012" s="140"/>
      <c r="AD1012" s="140"/>
      <c r="AE1012" s="140"/>
      <c r="AF1012" s="140"/>
      <c r="AG1012" s="140"/>
      <c r="AH1012" s="140"/>
      <c r="AI1012" s="140"/>
      <c r="AJ1012" s="140"/>
      <c r="AK1012" s="140"/>
      <c r="AL1012" s="140"/>
      <c r="AM1012" s="140"/>
      <c r="AN1012" s="140"/>
      <c r="AO1012" s="140"/>
      <c r="AP1012" s="140"/>
      <c r="AQ1012" s="140"/>
      <c r="AR1012" s="140"/>
      <c r="AS1012" s="140"/>
      <c r="AT1012" s="140"/>
      <c r="AU1012" s="140"/>
      <c r="AV1012" s="140"/>
      <c r="AW1012" s="140"/>
      <c r="AX1012" s="140"/>
      <c r="AY1012" s="140"/>
      <c r="AZ1012" s="140"/>
    </row>
    <row r="1013" spans="1:52" x14ac:dyDescent="0.35">
      <c r="A1013" s="138"/>
      <c r="B1013" s="137"/>
      <c r="C1013" s="137"/>
      <c r="D1013" s="137"/>
      <c r="E1013" s="137"/>
      <c r="F1013" s="137"/>
      <c r="G1013" s="137"/>
      <c r="H1013" s="137"/>
      <c r="I1013" s="137"/>
      <c r="J1013" s="137"/>
      <c r="K1013" s="137"/>
      <c r="L1013" s="137"/>
      <c r="M1013" s="137"/>
      <c r="N1013" s="137"/>
      <c r="O1013" s="137"/>
      <c r="P1013" s="139"/>
      <c r="Q1013" s="139"/>
      <c r="R1013" s="140"/>
      <c r="S1013" s="140"/>
      <c r="T1013" s="140"/>
      <c r="U1013" s="140"/>
      <c r="V1013" s="140"/>
      <c r="W1013" s="140"/>
      <c r="X1013" s="140"/>
      <c r="Y1013" s="140"/>
      <c r="Z1013" s="140"/>
      <c r="AA1013" s="140"/>
      <c r="AB1013" s="140"/>
      <c r="AC1013" s="140"/>
      <c r="AD1013" s="140"/>
      <c r="AE1013" s="140"/>
      <c r="AF1013" s="140"/>
      <c r="AG1013" s="140"/>
      <c r="AH1013" s="140"/>
      <c r="AI1013" s="140"/>
      <c r="AJ1013" s="140"/>
      <c r="AK1013" s="140"/>
      <c r="AL1013" s="140"/>
      <c r="AM1013" s="140"/>
      <c r="AN1013" s="140"/>
      <c r="AO1013" s="140"/>
      <c r="AP1013" s="140"/>
      <c r="AQ1013" s="140"/>
      <c r="AR1013" s="140"/>
      <c r="AS1013" s="140"/>
      <c r="AT1013" s="140"/>
      <c r="AU1013" s="140"/>
      <c r="AV1013" s="140"/>
      <c r="AW1013" s="140"/>
      <c r="AX1013" s="140"/>
      <c r="AY1013" s="140"/>
      <c r="AZ1013" s="140"/>
    </row>
    <row r="1014" spans="1:52" x14ac:dyDescent="0.35">
      <c r="A1014" s="138"/>
      <c r="B1014" s="137"/>
      <c r="C1014" s="137"/>
      <c r="D1014" s="137"/>
      <c r="E1014" s="137"/>
      <c r="F1014" s="137"/>
      <c r="G1014" s="137"/>
      <c r="H1014" s="137"/>
      <c r="I1014" s="137"/>
      <c r="J1014" s="137"/>
      <c r="K1014" s="137"/>
      <c r="L1014" s="137"/>
      <c r="M1014" s="137"/>
      <c r="N1014" s="137"/>
      <c r="O1014" s="137"/>
      <c r="P1014" s="139"/>
      <c r="Q1014" s="139"/>
      <c r="R1014" s="140"/>
      <c r="S1014" s="140"/>
      <c r="T1014" s="140"/>
      <c r="U1014" s="140"/>
      <c r="V1014" s="140"/>
      <c r="W1014" s="140"/>
      <c r="X1014" s="140"/>
      <c r="Y1014" s="140"/>
      <c r="Z1014" s="140"/>
      <c r="AA1014" s="140"/>
      <c r="AB1014" s="140"/>
      <c r="AC1014" s="140"/>
      <c r="AD1014" s="140"/>
      <c r="AE1014" s="140"/>
      <c r="AF1014" s="140"/>
      <c r="AG1014" s="140"/>
      <c r="AH1014" s="140"/>
      <c r="AI1014" s="140"/>
      <c r="AJ1014" s="140"/>
      <c r="AK1014" s="140"/>
      <c r="AL1014" s="140"/>
      <c r="AM1014" s="140"/>
      <c r="AN1014" s="140"/>
      <c r="AO1014" s="140"/>
      <c r="AP1014" s="140"/>
      <c r="AQ1014" s="140"/>
      <c r="AR1014" s="140"/>
      <c r="AS1014" s="140"/>
      <c r="AT1014" s="140"/>
      <c r="AU1014" s="140"/>
      <c r="AV1014" s="140"/>
      <c r="AW1014" s="140"/>
      <c r="AX1014" s="140"/>
      <c r="AY1014" s="140"/>
      <c r="AZ1014" s="140"/>
    </row>
    <row r="1015" spans="1:52" x14ac:dyDescent="0.35">
      <c r="A1015" s="138"/>
      <c r="B1015" s="137"/>
      <c r="C1015" s="137"/>
      <c r="D1015" s="137"/>
      <c r="E1015" s="137"/>
      <c r="F1015" s="137"/>
      <c r="G1015" s="137"/>
      <c r="H1015" s="137"/>
      <c r="I1015" s="137"/>
      <c r="J1015" s="137"/>
      <c r="K1015" s="137"/>
      <c r="L1015" s="137"/>
      <c r="M1015" s="137"/>
      <c r="N1015" s="137"/>
      <c r="O1015" s="137"/>
      <c r="P1015" s="139"/>
      <c r="Q1015" s="139"/>
      <c r="R1015" s="140"/>
      <c r="S1015" s="140"/>
      <c r="T1015" s="140"/>
      <c r="U1015" s="140"/>
      <c r="V1015" s="140"/>
      <c r="W1015" s="140"/>
      <c r="X1015" s="140"/>
      <c r="Y1015" s="140"/>
      <c r="Z1015" s="140"/>
      <c r="AA1015" s="140"/>
      <c r="AB1015" s="140"/>
      <c r="AC1015" s="140"/>
      <c r="AD1015" s="140"/>
      <c r="AE1015" s="140"/>
      <c r="AF1015" s="140"/>
      <c r="AG1015" s="140"/>
      <c r="AH1015" s="140"/>
      <c r="AI1015" s="140"/>
      <c r="AJ1015" s="140"/>
      <c r="AK1015" s="140"/>
      <c r="AL1015" s="140"/>
      <c r="AM1015" s="140"/>
      <c r="AN1015" s="140"/>
      <c r="AO1015" s="140"/>
      <c r="AP1015" s="140"/>
      <c r="AQ1015" s="140"/>
      <c r="AR1015" s="140"/>
      <c r="AS1015" s="140"/>
      <c r="AT1015" s="140"/>
      <c r="AU1015" s="140"/>
      <c r="AV1015" s="140"/>
      <c r="AW1015" s="140"/>
      <c r="AX1015" s="140"/>
      <c r="AY1015" s="140"/>
      <c r="AZ1015" s="140"/>
    </row>
    <row r="1016" spans="1:52" x14ac:dyDescent="0.35">
      <c r="A1016" s="138"/>
      <c r="B1016" s="137"/>
      <c r="C1016" s="137"/>
      <c r="D1016" s="137"/>
      <c r="E1016" s="137"/>
      <c r="F1016" s="137"/>
      <c r="G1016" s="137"/>
      <c r="H1016" s="137"/>
      <c r="I1016" s="137"/>
      <c r="J1016" s="137"/>
      <c r="K1016" s="137"/>
      <c r="L1016" s="137"/>
      <c r="M1016" s="137"/>
      <c r="N1016" s="137"/>
      <c r="O1016" s="137"/>
      <c r="P1016" s="139"/>
      <c r="Q1016" s="139"/>
      <c r="R1016" s="140"/>
      <c r="S1016" s="140"/>
      <c r="T1016" s="140"/>
      <c r="U1016" s="140"/>
      <c r="V1016" s="140"/>
      <c r="W1016" s="140"/>
      <c r="X1016" s="140"/>
      <c r="Y1016" s="140"/>
      <c r="Z1016" s="140"/>
      <c r="AA1016" s="140"/>
      <c r="AB1016" s="140"/>
      <c r="AC1016" s="140"/>
      <c r="AD1016" s="140"/>
      <c r="AE1016" s="140"/>
      <c r="AF1016" s="140"/>
      <c r="AG1016" s="140"/>
      <c r="AH1016" s="140"/>
      <c r="AI1016" s="140"/>
      <c r="AJ1016" s="140"/>
      <c r="AK1016" s="140"/>
      <c r="AL1016" s="140"/>
      <c r="AM1016" s="140"/>
      <c r="AN1016" s="140"/>
      <c r="AO1016" s="140"/>
      <c r="AP1016" s="140"/>
      <c r="AQ1016" s="140"/>
      <c r="AR1016" s="140"/>
      <c r="AS1016" s="140"/>
      <c r="AT1016" s="140"/>
      <c r="AU1016" s="140"/>
      <c r="AV1016" s="140"/>
      <c r="AW1016" s="140"/>
      <c r="AX1016" s="140"/>
      <c r="AY1016" s="140"/>
      <c r="AZ1016" s="140"/>
    </row>
    <row r="1017" spans="1:52" x14ac:dyDescent="0.35">
      <c r="A1017" s="138"/>
      <c r="B1017" s="137"/>
      <c r="C1017" s="137"/>
      <c r="D1017" s="137"/>
      <c r="E1017" s="137"/>
      <c r="F1017" s="137"/>
      <c r="G1017" s="137"/>
      <c r="H1017" s="137"/>
      <c r="I1017" s="137"/>
      <c r="J1017" s="137"/>
      <c r="K1017" s="137"/>
      <c r="L1017" s="137"/>
      <c r="M1017" s="137"/>
      <c r="N1017" s="137"/>
      <c r="O1017" s="137"/>
      <c r="P1017" s="139"/>
      <c r="Q1017" s="139"/>
      <c r="R1017" s="140"/>
      <c r="S1017" s="140"/>
      <c r="T1017" s="140"/>
      <c r="U1017" s="140"/>
      <c r="V1017" s="140"/>
      <c r="W1017" s="140"/>
      <c r="X1017" s="140"/>
      <c r="Y1017" s="140"/>
      <c r="Z1017" s="140"/>
      <c r="AA1017" s="140"/>
      <c r="AB1017" s="140"/>
      <c r="AC1017" s="140"/>
      <c r="AD1017" s="140"/>
      <c r="AE1017" s="140"/>
      <c r="AF1017" s="140"/>
      <c r="AG1017" s="140"/>
      <c r="AH1017" s="140"/>
      <c r="AI1017" s="140"/>
      <c r="AJ1017" s="140"/>
      <c r="AK1017" s="140"/>
      <c r="AL1017" s="140"/>
      <c r="AM1017" s="140"/>
      <c r="AN1017" s="140"/>
      <c r="AO1017" s="140"/>
      <c r="AP1017" s="140"/>
      <c r="AQ1017" s="140"/>
      <c r="AR1017" s="140"/>
      <c r="AS1017" s="140"/>
      <c r="AT1017" s="140"/>
      <c r="AU1017" s="140"/>
      <c r="AV1017" s="140"/>
      <c r="AW1017" s="140"/>
      <c r="AX1017" s="140"/>
      <c r="AY1017" s="140"/>
      <c r="AZ1017" s="140"/>
    </row>
    <row r="1018" spans="1:52" x14ac:dyDescent="0.35">
      <c r="A1018" s="138"/>
      <c r="B1018" s="137"/>
      <c r="C1018" s="137"/>
      <c r="D1018" s="137"/>
      <c r="E1018" s="137"/>
      <c r="F1018" s="137"/>
      <c r="G1018" s="137"/>
      <c r="H1018" s="137"/>
      <c r="I1018" s="137"/>
      <c r="J1018" s="137"/>
      <c r="K1018" s="137"/>
      <c r="L1018" s="137"/>
      <c r="M1018" s="137"/>
      <c r="N1018" s="137"/>
      <c r="O1018" s="137"/>
      <c r="P1018" s="139"/>
      <c r="Q1018" s="139"/>
      <c r="R1018" s="140"/>
      <c r="S1018" s="140"/>
      <c r="T1018" s="140"/>
      <c r="U1018" s="140"/>
      <c r="V1018" s="140"/>
      <c r="W1018" s="140"/>
      <c r="X1018" s="140"/>
      <c r="Y1018" s="140"/>
      <c r="Z1018" s="140"/>
      <c r="AA1018" s="140"/>
      <c r="AB1018" s="140"/>
      <c r="AC1018" s="140"/>
      <c r="AD1018" s="140"/>
      <c r="AE1018" s="140"/>
      <c r="AF1018" s="140"/>
      <c r="AG1018" s="140"/>
      <c r="AH1018" s="140"/>
      <c r="AI1018" s="140"/>
      <c r="AJ1018" s="140"/>
      <c r="AK1018" s="140"/>
      <c r="AL1018" s="140"/>
      <c r="AM1018" s="140"/>
      <c r="AN1018" s="140"/>
      <c r="AO1018" s="140"/>
      <c r="AP1018" s="140"/>
      <c r="AQ1018" s="140"/>
      <c r="AR1018" s="140"/>
      <c r="AS1018" s="140"/>
      <c r="AT1018" s="140"/>
      <c r="AU1018" s="140"/>
      <c r="AV1018" s="140"/>
      <c r="AW1018" s="140"/>
      <c r="AX1018" s="140"/>
      <c r="AY1018" s="140"/>
      <c r="AZ1018" s="140"/>
    </row>
    <row r="1019" spans="1:52" x14ac:dyDescent="0.35">
      <c r="A1019" s="138"/>
      <c r="B1019" s="137"/>
      <c r="C1019" s="137"/>
      <c r="D1019" s="137"/>
      <c r="E1019" s="137"/>
      <c r="F1019" s="137"/>
      <c r="G1019" s="137"/>
      <c r="H1019" s="137"/>
      <c r="I1019" s="137"/>
      <c r="J1019" s="137"/>
      <c r="K1019" s="137"/>
      <c r="L1019" s="137"/>
      <c r="M1019" s="137"/>
      <c r="N1019" s="137"/>
      <c r="O1019" s="137"/>
      <c r="P1019" s="139"/>
      <c r="Q1019" s="139"/>
      <c r="R1019" s="140"/>
      <c r="S1019" s="140"/>
      <c r="T1019" s="140"/>
      <c r="U1019" s="140"/>
      <c r="V1019" s="140"/>
      <c r="W1019" s="140"/>
      <c r="X1019" s="140"/>
      <c r="Y1019" s="140"/>
      <c r="Z1019" s="140"/>
      <c r="AA1019" s="140"/>
      <c r="AB1019" s="140"/>
      <c r="AC1019" s="140"/>
      <c r="AD1019" s="140"/>
      <c r="AE1019" s="140"/>
      <c r="AF1019" s="140"/>
      <c r="AG1019" s="140"/>
      <c r="AH1019" s="140"/>
      <c r="AI1019" s="140"/>
      <c r="AJ1019" s="140"/>
      <c r="AK1019" s="140"/>
      <c r="AL1019" s="140"/>
      <c r="AM1019" s="140"/>
      <c r="AN1019" s="140"/>
      <c r="AO1019" s="140"/>
      <c r="AP1019" s="140"/>
      <c r="AQ1019" s="140"/>
      <c r="AR1019" s="140"/>
      <c r="AS1019" s="140"/>
      <c r="AT1019" s="140"/>
      <c r="AU1019" s="140"/>
      <c r="AV1019" s="140"/>
      <c r="AW1019" s="140"/>
      <c r="AX1019" s="140"/>
      <c r="AY1019" s="140"/>
      <c r="AZ1019" s="140"/>
    </row>
    <row r="1020" spans="1:52" x14ac:dyDescent="0.35">
      <c r="A1020" s="138"/>
      <c r="B1020" s="137"/>
      <c r="C1020" s="137"/>
      <c r="D1020" s="137"/>
      <c r="E1020" s="137"/>
      <c r="F1020" s="137"/>
      <c r="G1020" s="137"/>
      <c r="H1020" s="137"/>
      <c r="I1020" s="137"/>
      <c r="J1020" s="137"/>
      <c r="K1020" s="137"/>
      <c r="L1020" s="137"/>
      <c r="M1020" s="137"/>
      <c r="N1020" s="137"/>
      <c r="O1020" s="137"/>
      <c r="P1020" s="139"/>
      <c r="Q1020" s="139"/>
      <c r="R1020" s="140"/>
      <c r="S1020" s="140"/>
      <c r="T1020" s="140"/>
      <c r="U1020" s="140"/>
      <c r="V1020" s="140"/>
      <c r="W1020" s="140"/>
      <c r="X1020" s="140"/>
      <c r="Y1020" s="140"/>
      <c r="Z1020" s="140"/>
      <c r="AA1020" s="140"/>
      <c r="AB1020" s="140"/>
      <c r="AC1020" s="140"/>
      <c r="AD1020" s="140"/>
      <c r="AE1020" s="140"/>
      <c r="AF1020" s="140"/>
      <c r="AG1020" s="140"/>
      <c r="AH1020" s="140"/>
      <c r="AI1020" s="140"/>
      <c r="AJ1020" s="140"/>
      <c r="AK1020" s="140"/>
      <c r="AL1020" s="140"/>
      <c r="AM1020" s="140"/>
      <c r="AN1020" s="140"/>
      <c r="AO1020" s="140"/>
      <c r="AP1020" s="140"/>
      <c r="AQ1020" s="140"/>
      <c r="AR1020" s="140"/>
      <c r="AS1020" s="140"/>
      <c r="AT1020" s="140"/>
      <c r="AU1020" s="140"/>
      <c r="AV1020" s="140"/>
      <c r="AW1020" s="140"/>
      <c r="AX1020" s="140"/>
      <c r="AY1020" s="140"/>
      <c r="AZ1020" s="140"/>
    </row>
    <row r="1021" spans="1:52" x14ac:dyDescent="0.35">
      <c r="A1021" s="138"/>
      <c r="B1021" s="137"/>
      <c r="C1021" s="137"/>
      <c r="D1021" s="137"/>
      <c r="E1021" s="137"/>
      <c r="F1021" s="137"/>
      <c r="G1021" s="137"/>
      <c r="H1021" s="137"/>
      <c r="I1021" s="137"/>
      <c r="J1021" s="137"/>
      <c r="K1021" s="137"/>
      <c r="L1021" s="137"/>
      <c r="M1021" s="137"/>
      <c r="N1021" s="137"/>
      <c r="O1021" s="137"/>
      <c r="P1021" s="139"/>
      <c r="Q1021" s="139"/>
      <c r="R1021" s="140"/>
      <c r="S1021" s="140"/>
      <c r="T1021" s="140"/>
      <c r="U1021" s="140"/>
      <c r="V1021" s="140"/>
      <c r="W1021" s="140"/>
      <c r="X1021" s="140"/>
      <c r="Y1021" s="140"/>
      <c r="Z1021" s="140"/>
      <c r="AA1021" s="140"/>
      <c r="AB1021" s="140"/>
      <c r="AC1021" s="140"/>
      <c r="AD1021" s="140"/>
      <c r="AE1021" s="140"/>
      <c r="AF1021" s="140"/>
      <c r="AG1021" s="140"/>
      <c r="AH1021" s="140"/>
      <c r="AI1021" s="140"/>
      <c r="AJ1021" s="140"/>
      <c r="AK1021" s="140"/>
      <c r="AL1021" s="140"/>
      <c r="AM1021" s="140"/>
      <c r="AN1021" s="140"/>
      <c r="AO1021" s="140"/>
      <c r="AP1021" s="140"/>
      <c r="AQ1021" s="140"/>
      <c r="AR1021" s="140"/>
      <c r="AS1021" s="140"/>
      <c r="AT1021" s="140"/>
      <c r="AU1021" s="140"/>
      <c r="AV1021" s="140"/>
      <c r="AW1021" s="140"/>
      <c r="AX1021" s="140"/>
      <c r="AY1021" s="140"/>
      <c r="AZ1021" s="140"/>
    </row>
    <row r="1022" spans="1:52" x14ac:dyDescent="0.35">
      <c r="A1022" s="138"/>
      <c r="B1022" s="137"/>
      <c r="C1022" s="137"/>
      <c r="D1022" s="137"/>
      <c r="E1022" s="137"/>
      <c r="F1022" s="137"/>
      <c r="G1022" s="137"/>
      <c r="H1022" s="137"/>
      <c r="I1022" s="137"/>
      <c r="J1022" s="137"/>
      <c r="K1022" s="137"/>
      <c r="L1022" s="137"/>
      <c r="M1022" s="137"/>
      <c r="N1022" s="137"/>
      <c r="O1022" s="137"/>
      <c r="P1022" s="139"/>
      <c r="Q1022" s="139"/>
      <c r="R1022" s="140"/>
      <c r="S1022" s="140"/>
      <c r="T1022" s="140"/>
      <c r="U1022" s="140"/>
      <c r="V1022" s="140"/>
      <c r="W1022" s="140"/>
      <c r="X1022" s="140"/>
      <c r="Y1022" s="140"/>
      <c r="Z1022" s="140"/>
      <c r="AA1022" s="140"/>
      <c r="AB1022" s="140"/>
      <c r="AC1022" s="140"/>
      <c r="AD1022" s="140"/>
      <c r="AE1022" s="140"/>
      <c r="AF1022" s="140"/>
      <c r="AG1022" s="140"/>
      <c r="AH1022" s="140"/>
      <c r="AI1022" s="140"/>
      <c r="AJ1022" s="140"/>
      <c r="AK1022" s="140"/>
      <c r="AL1022" s="140"/>
      <c r="AM1022" s="140"/>
      <c r="AN1022" s="140"/>
      <c r="AO1022" s="140"/>
      <c r="AP1022" s="140"/>
      <c r="AQ1022" s="140"/>
      <c r="AR1022" s="140"/>
      <c r="AS1022" s="140"/>
      <c r="AT1022" s="140"/>
      <c r="AU1022" s="140"/>
      <c r="AV1022" s="140"/>
      <c r="AW1022" s="140"/>
      <c r="AX1022" s="140"/>
      <c r="AY1022" s="140"/>
      <c r="AZ1022" s="140"/>
    </row>
    <row r="1023" spans="1:52" x14ac:dyDescent="0.35">
      <c r="A1023" s="138"/>
      <c r="B1023" s="137"/>
      <c r="C1023" s="137"/>
      <c r="D1023" s="137"/>
      <c r="E1023" s="137"/>
      <c r="F1023" s="137"/>
      <c r="G1023" s="137"/>
      <c r="H1023" s="137"/>
      <c r="I1023" s="137"/>
      <c r="J1023" s="137"/>
      <c r="K1023" s="137"/>
      <c r="L1023" s="137"/>
      <c r="M1023" s="137"/>
      <c r="N1023" s="137"/>
      <c r="O1023" s="137"/>
      <c r="P1023" s="139"/>
      <c r="Q1023" s="139"/>
      <c r="R1023" s="140"/>
      <c r="S1023" s="140"/>
      <c r="T1023" s="140"/>
      <c r="U1023" s="140"/>
      <c r="V1023" s="140"/>
      <c r="W1023" s="140"/>
      <c r="X1023" s="140"/>
      <c r="Y1023" s="140"/>
      <c r="Z1023" s="140"/>
      <c r="AA1023" s="140"/>
      <c r="AB1023" s="140"/>
      <c r="AC1023" s="140"/>
      <c r="AD1023" s="140"/>
      <c r="AE1023" s="140"/>
      <c r="AF1023" s="140"/>
      <c r="AG1023" s="140"/>
      <c r="AH1023" s="140"/>
      <c r="AI1023" s="140"/>
      <c r="AJ1023" s="140"/>
      <c r="AK1023" s="140"/>
      <c r="AL1023" s="140"/>
      <c r="AM1023" s="140"/>
      <c r="AN1023" s="140"/>
      <c r="AO1023" s="140"/>
      <c r="AP1023" s="140"/>
      <c r="AQ1023" s="140"/>
      <c r="AR1023" s="140"/>
      <c r="AS1023" s="140"/>
      <c r="AT1023" s="140"/>
      <c r="AU1023" s="140"/>
      <c r="AV1023" s="140"/>
      <c r="AW1023" s="140"/>
      <c r="AX1023" s="140"/>
      <c r="AY1023" s="140"/>
      <c r="AZ1023" s="140"/>
    </row>
    <row r="1024" spans="1:52" x14ac:dyDescent="0.35">
      <c r="A1024" s="138"/>
      <c r="B1024" s="137"/>
      <c r="C1024" s="137"/>
      <c r="D1024" s="137"/>
      <c r="E1024" s="137"/>
      <c r="F1024" s="137"/>
      <c r="G1024" s="137"/>
      <c r="H1024" s="137"/>
      <c r="I1024" s="137"/>
      <c r="J1024" s="137"/>
      <c r="K1024" s="137"/>
      <c r="L1024" s="137"/>
      <c r="M1024" s="137"/>
      <c r="N1024" s="137"/>
      <c r="O1024" s="137"/>
      <c r="P1024" s="139"/>
      <c r="Q1024" s="139"/>
      <c r="R1024" s="140"/>
      <c r="S1024" s="140"/>
      <c r="T1024" s="140"/>
      <c r="U1024" s="140"/>
      <c r="V1024" s="140"/>
      <c r="W1024" s="140"/>
      <c r="X1024" s="140"/>
      <c r="Y1024" s="140"/>
      <c r="Z1024" s="140"/>
      <c r="AA1024" s="140"/>
      <c r="AB1024" s="140"/>
      <c r="AC1024" s="140"/>
      <c r="AD1024" s="140"/>
      <c r="AE1024" s="140"/>
      <c r="AF1024" s="140"/>
      <c r="AG1024" s="140"/>
      <c r="AH1024" s="140"/>
      <c r="AI1024" s="140"/>
      <c r="AJ1024" s="140"/>
      <c r="AK1024" s="140"/>
      <c r="AL1024" s="140"/>
      <c r="AM1024" s="140"/>
      <c r="AN1024" s="140"/>
      <c r="AO1024" s="140"/>
      <c r="AP1024" s="140"/>
      <c r="AQ1024" s="140"/>
      <c r="AR1024" s="140"/>
      <c r="AS1024" s="140"/>
      <c r="AT1024" s="140"/>
      <c r="AU1024" s="140"/>
      <c r="AV1024" s="140"/>
      <c r="AW1024" s="140"/>
      <c r="AX1024" s="140"/>
      <c r="AY1024" s="140"/>
      <c r="AZ1024" s="140"/>
    </row>
    <row r="1025" spans="1:52" x14ac:dyDescent="0.35">
      <c r="A1025" s="138"/>
      <c r="B1025" s="137"/>
      <c r="C1025" s="137"/>
      <c r="D1025" s="137"/>
      <c r="E1025" s="137"/>
      <c r="F1025" s="137"/>
      <c r="G1025" s="137"/>
      <c r="H1025" s="137"/>
      <c r="I1025" s="137"/>
      <c r="J1025" s="137"/>
      <c r="K1025" s="137"/>
      <c r="L1025" s="137"/>
      <c r="M1025" s="137"/>
      <c r="N1025" s="137"/>
      <c r="O1025" s="137"/>
      <c r="P1025" s="139"/>
      <c r="Q1025" s="139"/>
      <c r="R1025" s="140"/>
      <c r="S1025" s="140"/>
      <c r="T1025" s="140"/>
      <c r="U1025" s="140"/>
      <c r="V1025" s="140"/>
      <c r="W1025" s="140"/>
      <c r="X1025" s="140"/>
      <c r="Y1025" s="140"/>
      <c r="Z1025" s="140"/>
      <c r="AA1025" s="140"/>
      <c r="AB1025" s="140"/>
      <c r="AC1025" s="140"/>
      <c r="AD1025" s="140"/>
      <c r="AE1025" s="140"/>
      <c r="AF1025" s="140"/>
      <c r="AG1025" s="140"/>
      <c r="AH1025" s="140"/>
      <c r="AI1025" s="140"/>
      <c r="AJ1025" s="140"/>
      <c r="AK1025" s="140"/>
      <c r="AL1025" s="140"/>
      <c r="AM1025" s="140"/>
      <c r="AN1025" s="140"/>
      <c r="AO1025" s="140"/>
      <c r="AP1025" s="140"/>
      <c r="AQ1025" s="140"/>
      <c r="AR1025" s="140"/>
      <c r="AS1025" s="140"/>
      <c r="AT1025" s="140"/>
      <c r="AU1025" s="140"/>
      <c r="AV1025" s="140"/>
      <c r="AW1025" s="140"/>
      <c r="AX1025" s="140"/>
      <c r="AY1025" s="140"/>
      <c r="AZ1025" s="140"/>
    </row>
    <row r="1026" spans="1:52" x14ac:dyDescent="0.35">
      <c r="A1026" s="138"/>
      <c r="B1026" s="137"/>
      <c r="C1026" s="137"/>
      <c r="D1026" s="137"/>
      <c r="E1026" s="137"/>
      <c r="F1026" s="137"/>
      <c r="G1026" s="137"/>
      <c r="H1026" s="137"/>
      <c r="I1026" s="137"/>
      <c r="J1026" s="137"/>
      <c r="K1026" s="137"/>
      <c r="L1026" s="137"/>
      <c r="M1026" s="137"/>
      <c r="N1026" s="137"/>
      <c r="O1026" s="137"/>
      <c r="P1026" s="139"/>
      <c r="Q1026" s="139"/>
      <c r="R1026" s="140"/>
      <c r="S1026" s="140"/>
      <c r="T1026" s="140"/>
      <c r="U1026" s="140"/>
      <c r="V1026" s="140"/>
      <c r="W1026" s="140"/>
      <c r="X1026" s="140"/>
      <c r="Y1026" s="140"/>
      <c r="Z1026" s="140"/>
      <c r="AA1026" s="140"/>
      <c r="AB1026" s="140"/>
      <c r="AC1026" s="140"/>
      <c r="AD1026" s="140"/>
      <c r="AE1026" s="140"/>
      <c r="AF1026" s="140"/>
      <c r="AG1026" s="140"/>
      <c r="AH1026" s="140"/>
      <c r="AI1026" s="140"/>
      <c r="AJ1026" s="140"/>
      <c r="AK1026" s="140"/>
      <c r="AL1026" s="140"/>
      <c r="AM1026" s="140"/>
      <c r="AN1026" s="140"/>
      <c r="AO1026" s="140"/>
      <c r="AP1026" s="140"/>
      <c r="AQ1026" s="140"/>
      <c r="AR1026" s="140"/>
      <c r="AS1026" s="140"/>
      <c r="AT1026" s="140"/>
      <c r="AU1026" s="140"/>
      <c r="AV1026" s="140"/>
      <c r="AW1026" s="140"/>
      <c r="AX1026" s="140"/>
      <c r="AY1026" s="140"/>
      <c r="AZ1026" s="140"/>
    </row>
    <row r="1027" spans="1:52" x14ac:dyDescent="0.35">
      <c r="A1027" s="138"/>
      <c r="B1027" s="137"/>
      <c r="C1027" s="137"/>
      <c r="D1027" s="137"/>
      <c r="E1027" s="137"/>
      <c r="F1027" s="137"/>
      <c r="G1027" s="137"/>
      <c r="H1027" s="137"/>
      <c r="I1027" s="137"/>
      <c r="J1027" s="137"/>
      <c r="K1027" s="137"/>
      <c r="L1027" s="137"/>
      <c r="M1027" s="137"/>
      <c r="N1027" s="137"/>
      <c r="O1027" s="137"/>
      <c r="P1027" s="139"/>
      <c r="Q1027" s="139"/>
      <c r="R1027" s="140"/>
      <c r="S1027" s="140"/>
      <c r="T1027" s="140"/>
      <c r="U1027" s="140"/>
      <c r="V1027" s="140"/>
      <c r="W1027" s="140"/>
      <c r="X1027" s="140"/>
      <c r="Y1027" s="140"/>
      <c r="Z1027" s="140"/>
      <c r="AA1027" s="140"/>
      <c r="AB1027" s="140"/>
      <c r="AC1027" s="140"/>
      <c r="AD1027" s="140"/>
      <c r="AE1027" s="140"/>
      <c r="AF1027" s="140"/>
      <c r="AG1027" s="140"/>
      <c r="AH1027" s="140"/>
      <c r="AI1027" s="140"/>
      <c r="AJ1027" s="140"/>
      <c r="AK1027" s="140"/>
      <c r="AL1027" s="140"/>
      <c r="AM1027" s="140"/>
      <c r="AN1027" s="140"/>
      <c r="AO1027" s="140"/>
      <c r="AP1027" s="140"/>
      <c r="AQ1027" s="140"/>
      <c r="AR1027" s="140"/>
      <c r="AS1027" s="140"/>
      <c r="AT1027" s="140"/>
      <c r="AU1027" s="140"/>
      <c r="AV1027" s="140"/>
      <c r="AW1027" s="140"/>
      <c r="AX1027" s="140"/>
      <c r="AY1027" s="140"/>
      <c r="AZ1027" s="140"/>
    </row>
    <row r="1028" spans="1:52" x14ac:dyDescent="0.35">
      <c r="A1028" s="138"/>
      <c r="B1028" s="137"/>
      <c r="C1028" s="137"/>
      <c r="D1028" s="137"/>
      <c r="E1028" s="137"/>
      <c r="F1028" s="137"/>
      <c r="G1028" s="137"/>
      <c r="H1028" s="137"/>
      <c r="I1028" s="137"/>
      <c r="J1028" s="137"/>
      <c r="K1028" s="137"/>
      <c r="L1028" s="137"/>
      <c r="M1028" s="137"/>
      <c r="N1028" s="137"/>
      <c r="O1028" s="137"/>
      <c r="P1028" s="139"/>
      <c r="Q1028" s="139"/>
      <c r="R1028" s="140"/>
      <c r="S1028" s="140"/>
      <c r="T1028" s="140"/>
      <c r="U1028" s="140"/>
      <c r="V1028" s="140"/>
      <c r="W1028" s="140"/>
      <c r="X1028" s="140"/>
      <c r="Y1028" s="140"/>
      <c r="Z1028" s="140"/>
      <c r="AA1028" s="140"/>
      <c r="AB1028" s="140"/>
      <c r="AC1028" s="140"/>
      <c r="AD1028" s="140"/>
      <c r="AE1028" s="140"/>
      <c r="AF1028" s="140"/>
      <c r="AG1028" s="140"/>
      <c r="AH1028" s="140"/>
      <c r="AI1028" s="140"/>
      <c r="AJ1028" s="140"/>
      <c r="AK1028" s="140"/>
      <c r="AL1028" s="140"/>
      <c r="AM1028" s="140"/>
      <c r="AN1028" s="140"/>
      <c r="AO1028" s="140"/>
      <c r="AP1028" s="140"/>
      <c r="AQ1028" s="140"/>
      <c r="AR1028" s="140"/>
      <c r="AS1028" s="140"/>
      <c r="AT1028" s="140"/>
      <c r="AU1028" s="140"/>
      <c r="AV1028" s="140"/>
      <c r="AW1028" s="140"/>
      <c r="AX1028" s="140"/>
      <c r="AY1028" s="140"/>
      <c r="AZ1028" s="140"/>
    </row>
    <row r="1029" spans="1:52" x14ac:dyDescent="0.35">
      <c r="A1029" s="138"/>
      <c r="B1029" s="137"/>
      <c r="C1029" s="137"/>
      <c r="D1029" s="137"/>
      <c r="E1029" s="137"/>
      <c r="F1029" s="137"/>
      <c r="G1029" s="137"/>
      <c r="H1029" s="137"/>
      <c r="I1029" s="137"/>
      <c r="J1029" s="137"/>
      <c r="K1029" s="137"/>
      <c r="L1029" s="137"/>
      <c r="M1029" s="137"/>
      <c r="N1029" s="137"/>
      <c r="O1029" s="137"/>
      <c r="P1029" s="139"/>
      <c r="Q1029" s="139"/>
      <c r="R1029" s="140"/>
      <c r="S1029" s="140"/>
      <c r="T1029" s="140"/>
      <c r="U1029" s="140"/>
      <c r="V1029" s="140"/>
      <c r="W1029" s="140"/>
      <c r="X1029" s="140"/>
      <c r="Y1029" s="140"/>
      <c r="Z1029" s="140"/>
      <c r="AA1029" s="140"/>
      <c r="AB1029" s="140"/>
      <c r="AC1029" s="140"/>
      <c r="AD1029" s="140"/>
      <c r="AE1029" s="140"/>
      <c r="AF1029" s="140"/>
      <c r="AG1029" s="140"/>
      <c r="AH1029" s="140"/>
      <c r="AI1029" s="140"/>
      <c r="AJ1029" s="140"/>
      <c r="AK1029" s="140"/>
      <c r="AL1029" s="140"/>
      <c r="AM1029" s="140"/>
      <c r="AN1029" s="140"/>
      <c r="AO1029" s="140"/>
      <c r="AP1029" s="140"/>
      <c r="AQ1029" s="140"/>
      <c r="AR1029" s="140"/>
      <c r="AS1029" s="140"/>
      <c r="AT1029" s="140"/>
      <c r="AU1029" s="140"/>
      <c r="AV1029" s="140"/>
      <c r="AW1029" s="140"/>
      <c r="AX1029" s="140"/>
      <c r="AY1029" s="140"/>
      <c r="AZ1029" s="140"/>
    </row>
    <row r="1030" spans="1:52" x14ac:dyDescent="0.35">
      <c r="A1030" s="138"/>
      <c r="B1030" s="137"/>
      <c r="C1030" s="137"/>
      <c r="D1030" s="137"/>
      <c r="E1030" s="137"/>
      <c r="F1030" s="137"/>
      <c r="G1030" s="137"/>
      <c r="H1030" s="137"/>
      <c r="I1030" s="137"/>
      <c r="J1030" s="137"/>
      <c r="K1030" s="137"/>
      <c r="L1030" s="137"/>
      <c r="M1030" s="137"/>
      <c r="N1030" s="137"/>
      <c r="O1030" s="137"/>
      <c r="P1030" s="139"/>
      <c r="Q1030" s="139"/>
      <c r="R1030" s="140"/>
      <c r="S1030" s="140"/>
      <c r="T1030" s="140"/>
      <c r="U1030" s="140"/>
      <c r="V1030" s="140"/>
      <c r="W1030" s="140"/>
      <c r="X1030" s="140"/>
      <c r="Y1030" s="140"/>
      <c r="Z1030" s="140"/>
      <c r="AA1030" s="140"/>
      <c r="AB1030" s="140"/>
      <c r="AC1030" s="140"/>
      <c r="AD1030" s="140"/>
      <c r="AE1030" s="140"/>
      <c r="AF1030" s="140"/>
      <c r="AG1030" s="140"/>
      <c r="AH1030" s="140"/>
      <c r="AI1030" s="140"/>
      <c r="AJ1030" s="140"/>
      <c r="AK1030" s="140"/>
      <c r="AL1030" s="140"/>
      <c r="AM1030" s="140"/>
      <c r="AN1030" s="140"/>
      <c r="AO1030" s="140"/>
      <c r="AP1030" s="140"/>
      <c r="AQ1030" s="140"/>
      <c r="AR1030" s="140"/>
      <c r="AS1030" s="140"/>
      <c r="AT1030" s="140"/>
      <c r="AU1030" s="140"/>
      <c r="AV1030" s="140"/>
      <c r="AW1030" s="140"/>
      <c r="AX1030" s="140"/>
      <c r="AY1030" s="140"/>
      <c r="AZ1030" s="140"/>
    </row>
    <row r="1031" spans="1:52" x14ac:dyDescent="0.35">
      <c r="A1031" s="138"/>
      <c r="B1031" s="137"/>
      <c r="C1031" s="137"/>
      <c r="D1031" s="137"/>
      <c r="E1031" s="137"/>
      <c r="F1031" s="137"/>
      <c r="G1031" s="137"/>
      <c r="H1031" s="137"/>
      <c r="I1031" s="137"/>
      <c r="J1031" s="137"/>
      <c r="K1031" s="137"/>
      <c r="L1031" s="137"/>
      <c r="M1031" s="137"/>
      <c r="N1031" s="137"/>
      <c r="O1031" s="137"/>
      <c r="P1031" s="139"/>
      <c r="Q1031" s="139"/>
      <c r="R1031" s="140"/>
      <c r="S1031" s="140"/>
      <c r="T1031" s="140"/>
      <c r="U1031" s="140"/>
      <c r="V1031" s="140"/>
      <c r="W1031" s="140"/>
      <c r="X1031" s="140"/>
      <c r="Y1031" s="140"/>
      <c r="Z1031" s="140"/>
      <c r="AA1031" s="140"/>
      <c r="AB1031" s="140"/>
      <c r="AC1031" s="140"/>
      <c r="AD1031" s="140"/>
      <c r="AE1031" s="140"/>
      <c r="AF1031" s="140"/>
      <c r="AG1031" s="140"/>
      <c r="AH1031" s="140"/>
      <c r="AI1031" s="140"/>
      <c r="AJ1031" s="140"/>
      <c r="AK1031" s="140"/>
      <c r="AL1031" s="140"/>
      <c r="AM1031" s="140"/>
      <c r="AN1031" s="140"/>
      <c r="AO1031" s="140"/>
      <c r="AP1031" s="140"/>
      <c r="AQ1031" s="140"/>
      <c r="AR1031" s="140"/>
      <c r="AS1031" s="140"/>
      <c r="AT1031" s="140"/>
      <c r="AU1031" s="140"/>
      <c r="AV1031" s="140"/>
      <c r="AW1031" s="140"/>
      <c r="AX1031" s="140"/>
      <c r="AY1031" s="140"/>
      <c r="AZ1031" s="140"/>
    </row>
    <row r="1032" spans="1:52" x14ac:dyDescent="0.35">
      <c r="A1032" s="138"/>
      <c r="B1032" s="137"/>
      <c r="C1032" s="137"/>
      <c r="D1032" s="137"/>
      <c r="E1032" s="137"/>
      <c r="F1032" s="137"/>
      <c r="G1032" s="137"/>
      <c r="H1032" s="137"/>
      <c r="I1032" s="137"/>
      <c r="J1032" s="137"/>
      <c r="K1032" s="137"/>
      <c r="L1032" s="137"/>
      <c r="M1032" s="137"/>
      <c r="N1032" s="137"/>
      <c r="O1032" s="137"/>
      <c r="P1032" s="139"/>
      <c r="Q1032" s="139"/>
      <c r="R1032" s="140"/>
      <c r="S1032" s="140"/>
      <c r="T1032" s="140"/>
      <c r="U1032" s="140"/>
      <c r="V1032" s="140"/>
      <c r="W1032" s="140"/>
      <c r="X1032" s="140"/>
      <c r="Y1032" s="140"/>
      <c r="Z1032" s="140"/>
      <c r="AA1032" s="140"/>
      <c r="AB1032" s="140"/>
      <c r="AC1032" s="140"/>
      <c r="AD1032" s="140"/>
      <c r="AE1032" s="140"/>
      <c r="AF1032" s="140"/>
      <c r="AG1032" s="140"/>
      <c r="AH1032" s="140"/>
      <c r="AI1032" s="140"/>
      <c r="AJ1032" s="140"/>
      <c r="AK1032" s="140"/>
      <c r="AL1032" s="140"/>
      <c r="AM1032" s="140"/>
      <c r="AN1032" s="140"/>
      <c r="AO1032" s="140"/>
      <c r="AP1032" s="140"/>
      <c r="AQ1032" s="140"/>
      <c r="AR1032" s="140"/>
      <c r="AS1032" s="140"/>
      <c r="AT1032" s="140"/>
      <c r="AU1032" s="140"/>
      <c r="AV1032" s="140"/>
      <c r="AW1032" s="140"/>
      <c r="AX1032" s="140"/>
      <c r="AY1032" s="140"/>
      <c r="AZ1032" s="140"/>
    </row>
    <row r="1033" spans="1:52" x14ac:dyDescent="0.35">
      <c r="A1033" s="138"/>
      <c r="B1033" s="137"/>
      <c r="C1033" s="137"/>
      <c r="D1033" s="137"/>
      <c r="E1033" s="137"/>
      <c r="F1033" s="137"/>
      <c r="G1033" s="137"/>
      <c r="H1033" s="137"/>
      <c r="I1033" s="137"/>
      <c r="J1033" s="137"/>
      <c r="K1033" s="137"/>
      <c r="L1033" s="137"/>
      <c r="M1033" s="137"/>
      <c r="N1033" s="137"/>
      <c r="O1033" s="137"/>
      <c r="P1033" s="139"/>
      <c r="Q1033" s="139"/>
      <c r="R1033" s="140"/>
      <c r="S1033" s="140"/>
      <c r="T1033" s="140"/>
      <c r="U1033" s="140"/>
      <c r="V1033" s="140"/>
      <c r="W1033" s="140"/>
      <c r="X1033" s="140"/>
      <c r="Y1033" s="140"/>
      <c r="Z1033" s="140"/>
      <c r="AA1033" s="140"/>
      <c r="AB1033" s="140"/>
      <c r="AC1033" s="140"/>
      <c r="AD1033" s="140"/>
      <c r="AE1033" s="140"/>
      <c r="AF1033" s="140"/>
      <c r="AG1033" s="140"/>
      <c r="AH1033" s="140"/>
      <c r="AI1033" s="140"/>
      <c r="AJ1033" s="140"/>
      <c r="AK1033" s="140"/>
      <c r="AL1033" s="140"/>
      <c r="AM1033" s="140"/>
      <c r="AN1033" s="140"/>
      <c r="AO1033" s="140"/>
      <c r="AP1033" s="140"/>
      <c r="AQ1033" s="140"/>
      <c r="AR1033" s="140"/>
      <c r="AS1033" s="140"/>
      <c r="AT1033" s="140"/>
      <c r="AU1033" s="140"/>
      <c r="AV1033" s="140"/>
      <c r="AW1033" s="140"/>
      <c r="AX1033" s="140"/>
      <c r="AY1033" s="140"/>
      <c r="AZ1033" s="140"/>
    </row>
    <row r="1034" spans="1:52" x14ac:dyDescent="0.35">
      <c r="A1034" s="138"/>
      <c r="B1034" s="137"/>
      <c r="C1034" s="137"/>
      <c r="D1034" s="137"/>
      <c r="E1034" s="137"/>
      <c r="F1034" s="137"/>
      <c r="G1034" s="137"/>
      <c r="H1034" s="137"/>
      <c r="I1034" s="137"/>
      <c r="J1034" s="137"/>
      <c r="K1034" s="137"/>
      <c r="L1034" s="137"/>
      <c r="M1034" s="137"/>
      <c r="N1034" s="137"/>
      <c r="O1034" s="137"/>
      <c r="P1034" s="139"/>
      <c r="Q1034" s="139"/>
      <c r="R1034" s="140"/>
      <c r="S1034" s="140"/>
      <c r="T1034" s="140"/>
      <c r="U1034" s="140"/>
      <c r="V1034" s="140"/>
      <c r="W1034" s="140"/>
      <c r="X1034" s="140"/>
      <c r="Y1034" s="140"/>
      <c r="Z1034" s="140"/>
      <c r="AA1034" s="140"/>
      <c r="AB1034" s="140"/>
      <c r="AC1034" s="140"/>
      <c r="AD1034" s="140"/>
      <c r="AE1034" s="140"/>
      <c r="AF1034" s="140"/>
      <c r="AG1034" s="140"/>
      <c r="AH1034" s="140"/>
      <c r="AI1034" s="140"/>
      <c r="AJ1034" s="140"/>
      <c r="AK1034" s="140"/>
      <c r="AL1034" s="140"/>
      <c r="AM1034" s="140"/>
      <c r="AN1034" s="140"/>
      <c r="AO1034" s="140"/>
      <c r="AP1034" s="140"/>
      <c r="AQ1034" s="140"/>
      <c r="AR1034" s="140"/>
      <c r="AS1034" s="140"/>
      <c r="AT1034" s="140"/>
      <c r="AU1034" s="140"/>
      <c r="AV1034" s="140"/>
      <c r="AW1034" s="140"/>
      <c r="AX1034" s="140"/>
      <c r="AY1034" s="140"/>
      <c r="AZ1034" s="140"/>
    </row>
    <row r="1035" spans="1:52" x14ac:dyDescent="0.35">
      <c r="A1035" s="138"/>
      <c r="B1035" s="137"/>
      <c r="C1035" s="137"/>
      <c r="D1035" s="137"/>
      <c r="E1035" s="137"/>
      <c r="F1035" s="137"/>
      <c r="G1035" s="137"/>
      <c r="H1035" s="137"/>
      <c r="I1035" s="137"/>
      <c r="J1035" s="137"/>
      <c r="K1035" s="137"/>
      <c r="L1035" s="137"/>
      <c r="M1035" s="137"/>
      <c r="N1035" s="137"/>
      <c r="O1035" s="137"/>
      <c r="P1035" s="139"/>
      <c r="Q1035" s="139"/>
      <c r="R1035" s="140"/>
      <c r="S1035" s="140"/>
      <c r="T1035" s="140"/>
      <c r="U1035" s="140"/>
      <c r="V1035" s="140"/>
      <c r="W1035" s="140"/>
      <c r="X1035" s="140"/>
      <c r="Y1035" s="140"/>
      <c r="Z1035" s="140"/>
      <c r="AA1035" s="140"/>
      <c r="AB1035" s="140"/>
      <c r="AC1035" s="140"/>
      <c r="AD1035" s="140"/>
      <c r="AE1035" s="140"/>
      <c r="AF1035" s="140"/>
      <c r="AG1035" s="140"/>
      <c r="AH1035" s="140"/>
      <c r="AI1035" s="140"/>
      <c r="AJ1035" s="140"/>
      <c r="AK1035" s="140"/>
      <c r="AL1035" s="140"/>
      <c r="AM1035" s="140"/>
      <c r="AN1035" s="140"/>
      <c r="AO1035" s="140"/>
      <c r="AP1035" s="140"/>
      <c r="AQ1035" s="140"/>
      <c r="AR1035" s="140"/>
      <c r="AS1035" s="140"/>
      <c r="AT1035" s="140"/>
      <c r="AU1035" s="140"/>
      <c r="AV1035" s="140"/>
      <c r="AW1035" s="140"/>
      <c r="AX1035" s="140"/>
      <c r="AY1035" s="140"/>
      <c r="AZ1035" s="140"/>
    </row>
    <row r="1036" spans="1:52" x14ac:dyDescent="0.35">
      <c r="A1036" s="138"/>
      <c r="B1036" s="137"/>
      <c r="C1036" s="137"/>
      <c r="D1036" s="137"/>
      <c r="E1036" s="137"/>
      <c r="F1036" s="137"/>
      <c r="G1036" s="137"/>
      <c r="H1036" s="137"/>
      <c r="I1036" s="137"/>
      <c r="J1036" s="137"/>
      <c r="K1036" s="137"/>
      <c r="L1036" s="137"/>
      <c r="M1036" s="137"/>
      <c r="N1036" s="137"/>
      <c r="O1036" s="137"/>
      <c r="P1036" s="139"/>
      <c r="Q1036" s="139"/>
      <c r="R1036" s="140"/>
      <c r="S1036" s="140"/>
      <c r="T1036" s="140"/>
      <c r="U1036" s="140"/>
      <c r="V1036" s="140"/>
      <c r="W1036" s="140"/>
      <c r="X1036" s="140"/>
      <c r="Y1036" s="140"/>
      <c r="Z1036" s="140"/>
      <c r="AA1036" s="140"/>
      <c r="AB1036" s="140"/>
      <c r="AC1036" s="140"/>
      <c r="AD1036" s="140"/>
      <c r="AE1036" s="140"/>
      <c r="AF1036" s="140"/>
      <c r="AG1036" s="140"/>
      <c r="AH1036" s="140"/>
      <c r="AI1036" s="140"/>
      <c r="AJ1036" s="140"/>
      <c r="AK1036" s="140"/>
      <c r="AL1036" s="140"/>
      <c r="AM1036" s="140"/>
      <c r="AN1036" s="140"/>
      <c r="AO1036" s="140"/>
      <c r="AP1036" s="140"/>
      <c r="AQ1036" s="140"/>
      <c r="AR1036" s="140"/>
      <c r="AS1036" s="140"/>
      <c r="AT1036" s="140"/>
      <c r="AU1036" s="140"/>
      <c r="AV1036" s="140"/>
      <c r="AW1036" s="140"/>
      <c r="AX1036" s="140"/>
      <c r="AY1036" s="140"/>
      <c r="AZ1036" s="140"/>
    </row>
    <row r="1037" spans="1:52" x14ac:dyDescent="0.35">
      <c r="A1037" s="138"/>
      <c r="B1037" s="137"/>
      <c r="C1037" s="137"/>
      <c r="D1037" s="137"/>
      <c r="E1037" s="137"/>
      <c r="F1037" s="137"/>
      <c r="G1037" s="137"/>
      <c r="H1037" s="137"/>
      <c r="I1037" s="137"/>
      <c r="J1037" s="137"/>
      <c r="K1037" s="137"/>
      <c r="L1037" s="137"/>
      <c r="M1037" s="137"/>
      <c r="N1037" s="137"/>
      <c r="O1037" s="137"/>
      <c r="P1037" s="139"/>
      <c r="Q1037" s="139"/>
      <c r="R1037" s="140"/>
      <c r="S1037" s="140"/>
      <c r="T1037" s="140"/>
      <c r="U1037" s="140"/>
      <c r="V1037" s="140"/>
      <c r="W1037" s="140"/>
      <c r="X1037" s="140"/>
      <c r="Y1037" s="140"/>
      <c r="Z1037" s="140"/>
      <c r="AA1037" s="140"/>
      <c r="AB1037" s="140"/>
      <c r="AC1037" s="140"/>
      <c r="AD1037" s="140"/>
      <c r="AE1037" s="140"/>
      <c r="AF1037" s="140"/>
      <c r="AG1037" s="140"/>
      <c r="AH1037" s="140"/>
      <c r="AI1037" s="140"/>
      <c r="AJ1037" s="140"/>
      <c r="AK1037" s="140"/>
      <c r="AL1037" s="140"/>
      <c r="AM1037" s="140"/>
      <c r="AN1037" s="140"/>
      <c r="AO1037" s="140"/>
      <c r="AP1037" s="140"/>
      <c r="AQ1037" s="140"/>
      <c r="AR1037" s="140"/>
      <c r="AS1037" s="140"/>
      <c r="AT1037" s="140"/>
      <c r="AU1037" s="140"/>
      <c r="AV1037" s="140"/>
      <c r="AW1037" s="140"/>
      <c r="AX1037" s="140"/>
      <c r="AY1037" s="140"/>
      <c r="AZ1037" s="140"/>
    </row>
  </sheetData>
  <autoFilter ref="B2:P34" xr:uid="{FF505787-310B-4141-9DDF-2E2E52E893DD}">
    <filterColumn colId="5" showButton="0"/>
  </autoFilter>
  <mergeCells count="17">
    <mergeCell ref="N2:N3"/>
    <mergeCell ref="O2:O3"/>
    <mergeCell ref="P2:P3"/>
    <mergeCell ref="Q2:Q3"/>
    <mergeCell ref="B1:C1"/>
    <mergeCell ref="D1:M1"/>
    <mergeCell ref="B2:B3"/>
    <mergeCell ref="C2:C3"/>
    <mergeCell ref="D2:D3"/>
    <mergeCell ref="E2:E3"/>
    <mergeCell ref="F2:F3"/>
    <mergeCell ref="G2:H2"/>
    <mergeCell ref="I2:I3"/>
    <mergeCell ref="J2:J3"/>
    <mergeCell ref="K2:K3"/>
    <mergeCell ref="L2:L3"/>
    <mergeCell ref="M2:M3"/>
  </mergeCells>
  <conditionalFormatting sqref="P5:Q9 P16:Q27 P31:Q32">
    <cfRule type="cellIs" dxfId="29" priority="46" operator="equal">
      <formula>"Não Aplicável"</formula>
    </cfRule>
    <cfRule type="cellIs" dxfId="28" priority="47" operator="equal">
      <formula>"Não-Conforme"</formula>
    </cfRule>
    <cfRule type="cellIs" dxfId="27" priority="48" operator="equal">
      <formula>"Conforme"</formula>
    </cfRule>
  </conditionalFormatting>
  <conditionalFormatting sqref="P11:Q14">
    <cfRule type="cellIs" dxfId="26" priority="10" operator="equal">
      <formula>"Não Aplicável"</formula>
    </cfRule>
    <cfRule type="cellIs" dxfId="25" priority="11" operator="equal">
      <formula>"Não-Conforme"</formula>
    </cfRule>
    <cfRule type="cellIs" dxfId="24" priority="12" operator="equal">
      <formula>"Conforme"</formula>
    </cfRule>
  </conditionalFormatting>
  <conditionalFormatting sqref="P29:Q29">
    <cfRule type="cellIs" dxfId="23" priority="112" operator="equal">
      <formula>"Não Aplicável"</formula>
    </cfRule>
    <cfRule type="cellIs" dxfId="22" priority="113" operator="equal">
      <formula>"Não-Conforme"</formula>
    </cfRule>
    <cfRule type="cellIs" dxfId="21" priority="114" operator="equal">
      <formula>"Conforme"</formula>
    </cfRule>
  </conditionalFormatting>
  <conditionalFormatting sqref="P34:Q34">
    <cfRule type="cellIs" dxfId="20" priority="4" operator="equal">
      <formula>"Não Aplicável"</formula>
    </cfRule>
    <cfRule type="cellIs" dxfId="19" priority="5" operator="equal">
      <formula>"Não-Conforme"</formula>
    </cfRule>
    <cfRule type="cellIs" dxfId="18" priority="6" operator="equal">
      <formula>"Conforme"</formula>
    </cfRule>
  </conditionalFormatting>
  <dataValidations count="4">
    <dataValidation type="list" showInputMessage="1" showErrorMessage="1" sqref="G11:H14 G34:H34 G29:H29 G5:H9 G16:H27 G31:H32" xr:uid="{0AA5E53F-8BA7-4CBF-A076-7096883E82EE}">
      <formula1>Marcador</formula1>
    </dataValidation>
    <dataValidation type="list" allowBlank="1" showInputMessage="1" showErrorMessage="1" errorTitle="Não é possível a digitação!" error="Escolha uma das opções da lista suspensa. A - Crítica, B-Grave, C-Moderada, D-Leve, E-Excelência." sqref="J5:J9 J34 J29 J11:J14 J16:J27 J31:J32" xr:uid="{5D750BC0-8C9E-4FB1-8B37-643F7143B829}">
      <formula1>Criticidade</formula1>
    </dataValidation>
    <dataValidation type="list" allowBlank="1" showInputMessage="1" showErrorMessage="1" errorTitle="Não é possível a digitação!" error="Escolha uma das opções da lista suspensa. Base e U.M, Somente Base, Somente U.M." sqref="F11:F14 F29 F31:F32 F5:F9 F16:F27 F34" xr:uid="{25C8DBAA-160B-47D6-8F0A-A5032EDACA02}">
      <formula1>Lista_local</formula1>
    </dataValidation>
    <dataValidation type="list" allowBlank="1" showInputMessage="1" showErrorMessage="1" errorTitle="Não é possível a digitação!" error="Escolha uma das opções da lista suspensa. PQ - Pré Qualificação; EX-Excelência." sqref="I5:I9 I29 I11:I14 I34 I16:I27 I31:I32" xr:uid="{622466F2-A43B-4365-BAD9-FEB32C1900AF}">
      <formula1>Tipo_Requisito</formula1>
    </dataValidation>
  </dataValidations>
  <pageMargins left="0.511811024" right="0.511811024" top="0.78740157499999996" bottom="0.78740157499999996" header="0.31496062000000002" footer="0.31496062000000002"/>
  <pageSetup paperSize="8" scale="20" fitToHeight="0" orientation="landscape" r:id="rId1"/>
  <headerFooter>
    <oddFooter>&amp;C&amp;"Calibri"&amp;11&amp;K000000&amp;L&amp;1#&amp;"Trebuchet MS"&amp;9&amp;K737373PÚBLICA</oddFooter>
  </headerFooter>
  <rowBreaks count="2" manualBreakCount="2">
    <brk id="9" min="1" max="17" man="1"/>
    <brk id="27" min="1"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CE3B-0412-4246-ABB3-B06E6AD99969}">
  <sheetPr>
    <tabColor rgb="FFB4C6E7"/>
    <pageSetUpPr fitToPage="1"/>
  </sheetPr>
  <dimension ref="A1:CD1048567"/>
  <sheetViews>
    <sheetView zoomScale="70" zoomScaleNormal="70" zoomScaleSheetLayoutView="70" workbookViewId="0">
      <pane ySplit="3" topLeftCell="A4" activePane="bottomLeft" state="frozen"/>
      <selection pane="bottomLeft" sqref="A1:XFD1048576"/>
    </sheetView>
  </sheetViews>
  <sheetFormatPr defaultColWidth="0" defaultRowHeight="0" customHeight="1" zeroHeight="1" outlineLevelRow="1" x14ac:dyDescent="0.3"/>
  <cols>
    <col min="1" max="1" width="2.453125" style="127" customWidth="1"/>
    <col min="2" max="2" width="5" style="129" customWidth="1"/>
    <col min="3" max="3" width="15.453125" style="129" customWidth="1"/>
    <col min="4" max="4" width="28.453125" style="129" customWidth="1"/>
    <col min="5" max="5" width="28.54296875" style="129" customWidth="1"/>
    <col min="6" max="6" width="13.54296875" style="129" customWidth="1"/>
    <col min="7" max="7" width="11.54296875" style="129" customWidth="1"/>
    <col min="8" max="8" width="10.81640625" style="129" customWidth="1"/>
    <col min="9" max="9" width="9.81640625" style="136" customWidth="1"/>
    <col min="10" max="10" width="6.54296875" style="136" customWidth="1"/>
    <col min="11" max="11" width="28.81640625" style="129" customWidth="1"/>
    <col min="12" max="12" width="28.54296875" style="129" customWidth="1"/>
    <col min="13" max="13" width="50.453125" style="129" customWidth="1"/>
    <col min="14" max="14" width="28.54296875" style="129" customWidth="1"/>
    <col min="15" max="15" width="57.1796875" style="129" customWidth="1"/>
    <col min="16" max="17" width="11.81640625" style="129" customWidth="1"/>
    <col min="18" max="45" width="0" style="129" hidden="1" customWidth="1"/>
    <col min="46" max="46" width="57.1796875" style="129" hidden="1" customWidth="1"/>
    <col min="47" max="47" width="12.81640625" style="129" hidden="1" customWidth="1"/>
    <col min="48" max="48" width="20" style="129" hidden="1" customWidth="1"/>
    <col min="49" max="51" width="25.81640625" style="129" hidden="1" customWidth="1"/>
    <col min="52" max="52" width="57.1796875" style="129" hidden="1" customWidth="1"/>
    <col min="53" max="53" width="12.81640625" style="129" hidden="1" customWidth="1"/>
    <col min="54" max="54" width="20" style="129" hidden="1" customWidth="1"/>
    <col min="55" max="57" width="25.81640625" style="129" hidden="1" customWidth="1"/>
    <col min="58" max="58" width="57.1796875" style="129" hidden="1" customWidth="1"/>
    <col min="59" max="59" width="12.81640625" style="129" hidden="1" customWidth="1"/>
    <col min="60" max="60" width="20" style="129" hidden="1" customWidth="1"/>
    <col min="61" max="63" width="25.81640625" style="129" hidden="1" customWidth="1"/>
    <col min="64" max="64" width="57.1796875" style="129" hidden="1" customWidth="1"/>
    <col min="65" max="65" width="12.81640625" style="129" hidden="1" customWidth="1"/>
    <col min="66" max="66" width="20" style="129" hidden="1" customWidth="1"/>
    <col min="67" max="69" width="25.81640625" style="129" hidden="1" customWidth="1"/>
    <col min="70" max="70" width="57.1796875" style="129" hidden="1" customWidth="1"/>
    <col min="71" max="71" width="12.81640625" style="129" hidden="1" customWidth="1"/>
    <col min="72" max="72" width="20" style="129" hidden="1" customWidth="1"/>
    <col min="73" max="75" width="25.81640625" style="129" hidden="1" customWidth="1"/>
    <col min="76" max="82" width="0" style="129" hidden="1" customWidth="1"/>
    <col min="83" max="16384" width="10.1796875" style="129" hidden="1"/>
  </cols>
  <sheetData>
    <row r="1" spans="1:17" s="86" customFormat="1" ht="65.150000000000006" customHeight="1" x14ac:dyDescent="0.3">
      <c r="A1" s="122"/>
      <c r="B1" s="226"/>
      <c r="C1" s="227"/>
      <c r="D1" s="228" t="s">
        <v>566</v>
      </c>
      <c r="E1" s="228"/>
      <c r="F1" s="228"/>
      <c r="G1" s="228"/>
      <c r="H1" s="228"/>
      <c r="I1" s="228"/>
      <c r="J1" s="228"/>
      <c r="K1" s="228"/>
      <c r="L1" s="228"/>
      <c r="M1" s="228"/>
      <c r="N1" s="85"/>
      <c r="O1" s="85"/>
      <c r="P1" s="85"/>
      <c r="Q1" s="85"/>
    </row>
    <row r="2" spans="1:17" ht="27.25" customHeight="1" x14ac:dyDescent="0.3">
      <c r="A2" s="122"/>
      <c r="B2" s="225" t="s">
        <v>103</v>
      </c>
      <c r="C2" s="225" t="s">
        <v>104</v>
      </c>
      <c r="D2" s="225" t="s">
        <v>105</v>
      </c>
      <c r="E2" s="225" t="s">
        <v>106</v>
      </c>
      <c r="F2" s="229" t="s">
        <v>107</v>
      </c>
      <c r="G2" s="225" t="s">
        <v>108</v>
      </c>
      <c r="H2" s="230"/>
      <c r="I2" s="225" t="s">
        <v>109</v>
      </c>
      <c r="J2" s="225" t="s">
        <v>110</v>
      </c>
      <c r="K2" s="225" t="s">
        <v>111</v>
      </c>
      <c r="L2" s="229" t="s">
        <v>112</v>
      </c>
      <c r="M2" s="214" t="s">
        <v>567</v>
      </c>
      <c r="N2" s="225" t="s">
        <v>114</v>
      </c>
      <c r="O2" s="212" t="s">
        <v>115</v>
      </c>
      <c r="P2" s="225" t="s">
        <v>116</v>
      </c>
      <c r="Q2" s="225" t="s">
        <v>117</v>
      </c>
    </row>
    <row r="3" spans="1:17" ht="14.5" customHeight="1" x14ac:dyDescent="0.3">
      <c r="A3" s="122"/>
      <c r="B3" s="225"/>
      <c r="C3" s="225"/>
      <c r="D3" s="225"/>
      <c r="E3" s="225"/>
      <c r="F3" s="229"/>
      <c r="G3" s="128" t="s">
        <v>118</v>
      </c>
      <c r="H3" s="128" t="s">
        <v>119</v>
      </c>
      <c r="I3" s="225"/>
      <c r="J3" s="225"/>
      <c r="K3" s="225"/>
      <c r="L3" s="229"/>
      <c r="M3" s="214"/>
      <c r="N3" s="225"/>
      <c r="O3" s="212"/>
      <c r="P3" s="225"/>
      <c r="Q3" s="225"/>
    </row>
    <row r="4" spans="1:17" ht="25.4" customHeight="1" x14ac:dyDescent="0.3">
      <c r="A4" s="123"/>
      <c r="B4" s="95" t="s">
        <v>568</v>
      </c>
      <c r="C4" s="95"/>
      <c r="D4" s="130"/>
      <c r="E4" s="94"/>
      <c r="F4" s="95"/>
      <c r="G4" s="95"/>
      <c r="H4" s="95"/>
      <c r="I4" s="131"/>
      <c r="J4" s="131"/>
      <c r="K4" s="95"/>
      <c r="L4" s="95"/>
      <c r="M4" s="95"/>
      <c r="N4" s="95"/>
      <c r="O4" s="94"/>
      <c r="P4" s="132"/>
      <c r="Q4" s="132"/>
    </row>
    <row r="5" spans="1:17" ht="189.65" customHeight="1" outlineLevel="1" x14ac:dyDescent="0.3">
      <c r="A5" s="123"/>
      <c r="B5" s="170">
        <v>1</v>
      </c>
      <c r="C5" s="93" t="str">
        <f>IF(E5&lt;&gt;"",(CONCATENATE("GINT",TEXT(B5,"000?"),J5,"-",P5)),"")</f>
        <v>GINT0001D-4</v>
      </c>
      <c r="D5" s="93" t="s">
        <v>569</v>
      </c>
      <c r="E5" s="93" t="s">
        <v>570</v>
      </c>
      <c r="F5" s="93" t="s">
        <v>571</v>
      </c>
      <c r="G5" s="31" t="s">
        <v>19</v>
      </c>
      <c r="H5" s="31" t="s">
        <v>19</v>
      </c>
      <c r="I5" s="171" t="s">
        <v>2</v>
      </c>
      <c r="J5" s="172" t="s">
        <v>17</v>
      </c>
      <c r="K5" s="93" t="s">
        <v>572</v>
      </c>
      <c r="L5" s="93" t="s">
        <v>573</v>
      </c>
      <c r="M5" s="93" t="s">
        <v>574</v>
      </c>
      <c r="N5" s="93" t="s">
        <v>575</v>
      </c>
      <c r="O5" s="143"/>
      <c r="P5" s="149">
        <v>4</v>
      </c>
      <c r="Q5" s="149">
        <v>2</v>
      </c>
    </row>
    <row r="6" spans="1:17" ht="170.5" customHeight="1" outlineLevel="1" x14ac:dyDescent="0.3">
      <c r="A6" s="124"/>
      <c r="B6" s="170">
        <v>2</v>
      </c>
      <c r="C6" s="93" t="str">
        <f>IF(E6&lt;&gt;"",(CONCATENATE("GINT",TEXT(B6,"000?"),J6,"-",P6)),"")</f>
        <v>GINT0002D-4</v>
      </c>
      <c r="D6" s="93" t="s">
        <v>576</v>
      </c>
      <c r="E6" s="93" t="s">
        <v>577</v>
      </c>
      <c r="F6" s="93" t="s">
        <v>571</v>
      </c>
      <c r="G6" s="31" t="s">
        <v>19</v>
      </c>
      <c r="H6" s="31" t="s">
        <v>19</v>
      </c>
      <c r="I6" s="171" t="s">
        <v>2</v>
      </c>
      <c r="J6" s="172" t="s">
        <v>17</v>
      </c>
      <c r="K6" s="93" t="s">
        <v>578</v>
      </c>
      <c r="L6" s="173" t="s">
        <v>579</v>
      </c>
      <c r="M6" s="93" t="s">
        <v>580</v>
      </c>
      <c r="N6" s="93" t="s">
        <v>581</v>
      </c>
      <c r="O6" s="143"/>
      <c r="P6" s="149">
        <v>4</v>
      </c>
      <c r="Q6" s="149">
        <v>2</v>
      </c>
    </row>
    <row r="7" spans="1:17" ht="26.15" customHeight="1" x14ac:dyDescent="0.3">
      <c r="A7" s="123"/>
      <c r="B7" s="95" t="s">
        <v>582</v>
      </c>
      <c r="C7" s="95"/>
      <c r="D7" s="130"/>
      <c r="E7" s="95"/>
      <c r="F7" s="95"/>
      <c r="G7" s="95"/>
      <c r="H7" s="95"/>
      <c r="I7" s="131"/>
      <c r="J7" s="131"/>
      <c r="K7" s="95"/>
      <c r="L7" s="95"/>
      <c r="M7" s="95"/>
      <c r="N7" s="95"/>
      <c r="O7" s="95"/>
      <c r="P7" s="132"/>
      <c r="Q7" s="132"/>
    </row>
    <row r="8" spans="1:17" ht="343.4" customHeight="1" outlineLevel="1" x14ac:dyDescent="0.3">
      <c r="A8" s="123"/>
      <c r="B8" s="170">
        <v>6</v>
      </c>
      <c r="C8" s="88" t="str">
        <f t="shared" ref="C8:C12" si="0">IF(E8&lt;&gt;"",(CONCATENATE("GINT",TEXT(B8,"000?"),J8,"-",P8)),"")</f>
        <v>GINT0006C-4</v>
      </c>
      <c r="D8" s="93" t="s">
        <v>583</v>
      </c>
      <c r="E8" s="93" t="s">
        <v>584</v>
      </c>
      <c r="F8" s="93" t="s">
        <v>571</v>
      </c>
      <c r="G8" s="31" t="s">
        <v>19</v>
      </c>
      <c r="H8" s="31" t="s">
        <v>19</v>
      </c>
      <c r="I8" s="171" t="s">
        <v>2</v>
      </c>
      <c r="J8" s="172" t="s">
        <v>86</v>
      </c>
      <c r="K8" s="93" t="s">
        <v>585</v>
      </c>
      <c r="L8" s="173" t="s">
        <v>586</v>
      </c>
      <c r="M8" s="93" t="s">
        <v>587</v>
      </c>
      <c r="N8" s="93" t="s">
        <v>588</v>
      </c>
      <c r="O8" s="143"/>
      <c r="P8" s="149">
        <v>4</v>
      </c>
      <c r="Q8" s="149">
        <v>2</v>
      </c>
    </row>
    <row r="9" spans="1:17" ht="123.65" customHeight="1" outlineLevel="1" x14ac:dyDescent="0.3">
      <c r="A9" s="123"/>
      <c r="B9" s="170">
        <v>59</v>
      </c>
      <c r="C9" s="88" t="str">
        <f>IF(E9&lt;&gt;"",(CONCATENATE("GINT",TEXT(B9,"000?"),J9,"-",P9)),"")</f>
        <v>GINT0059D-0</v>
      </c>
      <c r="D9" s="93" t="s">
        <v>589</v>
      </c>
      <c r="E9" s="93" t="s">
        <v>590</v>
      </c>
      <c r="F9" s="93" t="s">
        <v>5</v>
      </c>
      <c r="G9" s="31" t="s">
        <v>19</v>
      </c>
      <c r="H9" s="31" t="s">
        <v>123</v>
      </c>
      <c r="I9" s="171" t="s">
        <v>2</v>
      </c>
      <c r="J9" s="172" t="s">
        <v>17</v>
      </c>
      <c r="K9" s="93" t="s">
        <v>591</v>
      </c>
      <c r="L9" s="173" t="s">
        <v>592</v>
      </c>
      <c r="M9" s="93" t="s">
        <v>593</v>
      </c>
      <c r="N9" s="93" t="s">
        <v>594</v>
      </c>
      <c r="O9" s="143"/>
      <c r="P9" s="149">
        <v>0</v>
      </c>
      <c r="Q9" s="149">
        <v>2</v>
      </c>
    </row>
    <row r="10" spans="1:17" ht="198.65" customHeight="1" outlineLevel="1" x14ac:dyDescent="0.3">
      <c r="A10" s="123"/>
      <c r="B10" s="170">
        <v>12</v>
      </c>
      <c r="C10" s="93" t="str">
        <f>IF(E10&lt;&gt;"",(CONCATENATE("GINT",TEXT(B10,"000?"),J10,"-",P10)),"")</f>
        <v>GINT0012D-4</v>
      </c>
      <c r="D10" s="93" t="s">
        <v>595</v>
      </c>
      <c r="E10" s="93" t="s">
        <v>596</v>
      </c>
      <c r="F10" s="93" t="s">
        <v>571</v>
      </c>
      <c r="G10" s="31" t="s">
        <v>19</v>
      </c>
      <c r="H10" s="31" t="s">
        <v>19</v>
      </c>
      <c r="I10" s="171" t="s">
        <v>2</v>
      </c>
      <c r="J10" s="172" t="s">
        <v>17</v>
      </c>
      <c r="K10" s="93" t="s">
        <v>597</v>
      </c>
      <c r="L10" s="173" t="s">
        <v>598</v>
      </c>
      <c r="M10" s="93" t="s">
        <v>599</v>
      </c>
      <c r="N10" s="93" t="s">
        <v>600</v>
      </c>
      <c r="O10" s="143"/>
      <c r="P10" s="150">
        <v>4</v>
      </c>
      <c r="Q10" s="150">
        <v>2</v>
      </c>
    </row>
    <row r="11" spans="1:17" ht="222.65" customHeight="1" outlineLevel="1" x14ac:dyDescent="0.3">
      <c r="A11" s="123"/>
      <c r="B11" s="174">
        <v>14</v>
      </c>
      <c r="C11" s="88" t="str">
        <f t="shared" si="0"/>
        <v>GINT0014D-4</v>
      </c>
      <c r="D11" s="88" t="s">
        <v>601</v>
      </c>
      <c r="E11" s="88" t="s">
        <v>602</v>
      </c>
      <c r="F11" s="88" t="s">
        <v>5</v>
      </c>
      <c r="G11" s="31" t="s">
        <v>19</v>
      </c>
      <c r="H11" s="31" t="s">
        <v>19</v>
      </c>
      <c r="I11" s="171" t="s">
        <v>2</v>
      </c>
      <c r="J11" s="175" t="s">
        <v>17</v>
      </c>
      <c r="K11" s="88" t="s">
        <v>603</v>
      </c>
      <c r="L11" s="176" t="s">
        <v>604</v>
      </c>
      <c r="M11" s="88" t="s">
        <v>605</v>
      </c>
      <c r="N11" s="88" t="s">
        <v>606</v>
      </c>
      <c r="O11" s="143"/>
      <c r="P11" s="153">
        <v>4</v>
      </c>
      <c r="Q11" s="153">
        <v>2</v>
      </c>
    </row>
    <row r="12" spans="1:17" ht="257.14999999999998" customHeight="1" outlineLevel="1" x14ac:dyDescent="0.3">
      <c r="A12" s="123"/>
      <c r="B12" s="170">
        <v>45</v>
      </c>
      <c r="C12" s="93" t="str">
        <f t="shared" si="0"/>
        <v>GINT0045D-3</v>
      </c>
      <c r="D12" s="93" t="s">
        <v>607</v>
      </c>
      <c r="E12" s="93" t="s">
        <v>608</v>
      </c>
      <c r="F12" s="93" t="s">
        <v>5</v>
      </c>
      <c r="G12" s="31" t="s">
        <v>19</v>
      </c>
      <c r="H12" s="31" t="s">
        <v>123</v>
      </c>
      <c r="I12" s="171" t="s">
        <v>2</v>
      </c>
      <c r="J12" s="171" t="s">
        <v>17</v>
      </c>
      <c r="K12" s="93" t="s">
        <v>609</v>
      </c>
      <c r="L12" s="93" t="s">
        <v>610</v>
      </c>
      <c r="M12" s="93" t="s">
        <v>611</v>
      </c>
      <c r="N12" s="93" t="s">
        <v>612</v>
      </c>
      <c r="O12" s="143"/>
      <c r="P12" s="149">
        <v>3</v>
      </c>
      <c r="Q12" s="149">
        <v>1</v>
      </c>
    </row>
    <row r="13" spans="1:17" ht="257.14999999999998" customHeight="1" outlineLevel="1" x14ac:dyDescent="0.3">
      <c r="A13" s="123"/>
      <c r="B13" s="170">
        <v>32</v>
      </c>
      <c r="C13" s="93" t="str">
        <f>IF(E13&lt;&gt;"",(CONCATENATE("GINT",TEXT(B13,"000?"),J13,"-",P13)),"")</f>
        <v>GINT0032D-4</v>
      </c>
      <c r="D13" s="93" t="s">
        <v>613</v>
      </c>
      <c r="E13" s="93" t="s">
        <v>614</v>
      </c>
      <c r="F13" s="93" t="s">
        <v>571</v>
      </c>
      <c r="G13" s="31" t="s">
        <v>19</v>
      </c>
      <c r="H13" s="31" t="s">
        <v>19</v>
      </c>
      <c r="I13" s="171" t="s">
        <v>2</v>
      </c>
      <c r="J13" s="171" t="s">
        <v>17</v>
      </c>
      <c r="K13" s="93" t="s">
        <v>615</v>
      </c>
      <c r="L13" s="93" t="s">
        <v>616</v>
      </c>
      <c r="M13" s="93" t="s">
        <v>617</v>
      </c>
      <c r="N13" s="93" t="s">
        <v>618</v>
      </c>
      <c r="O13" s="143"/>
      <c r="P13" s="149">
        <v>4</v>
      </c>
      <c r="Q13" s="149">
        <v>1</v>
      </c>
    </row>
    <row r="14" spans="1:17" ht="24.65" customHeight="1" x14ac:dyDescent="0.3">
      <c r="A14" s="124"/>
      <c r="B14" s="95" t="s">
        <v>619</v>
      </c>
      <c r="C14" s="95"/>
      <c r="D14" s="130"/>
      <c r="E14" s="95"/>
      <c r="F14" s="95"/>
      <c r="G14" s="95"/>
      <c r="H14" s="95"/>
      <c r="I14" s="131"/>
      <c r="J14" s="131"/>
      <c r="K14" s="95"/>
      <c r="L14" s="95"/>
      <c r="M14" s="95"/>
      <c r="N14" s="95"/>
      <c r="O14" s="96"/>
      <c r="P14" s="132"/>
      <c r="Q14" s="132"/>
    </row>
    <row r="15" spans="1:17" ht="234.65" customHeight="1" outlineLevel="1" x14ac:dyDescent="0.3">
      <c r="A15" s="123"/>
      <c r="B15" s="170">
        <v>5</v>
      </c>
      <c r="C15" s="93" t="str">
        <f>IF(E15&lt;&gt;"",(CONCATENATE("GINT",TEXT(B15,"000?"),J15,"-",P15)),"")</f>
        <v>GINT0005D-3</v>
      </c>
      <c r="D15" s="93" t="s">
        <v>620</v>
      </c>
      <c r="E15" s="93" t="s">
        <v>621</v>
      </c>
      <c r="F15" s="93" t="s">
        <v>5</v>
      </c>
      <c r="G15" s="31" t="s">
        <v>19</v>
      </c>
      <c r="H15" s="31" t="s">
        <v>19</v>
      </c>
      <c r="I15" s="171" t="s">
        <v>2</v>
      </c>
      <c r="J15" s="172" t="s">
        <v>17</v>
      </c>
      <c r="K15" s="93" t="s">
        <v>622</v>
      </c>
      <c r="L15" s="93" t="s">
        <v>623</v>
      </c>
      <c r="M15" s="93" t="s">
        <v>624</v>
      </c>
      <c r="N15" s="93" t="s">
        <v>625</v>
      </c>
      <c r="O15" s="143"/>
      <c r="P15" s="149">
        <v>3</v>
      </c>
      <c r="Q15" s="149">
        <v>2</v>
      </c>
    </row>
    <row r="16" spans="1:17" ht="234.65" customHeight="1" outlineLevel="1" x14ac:dyDescent="0.3">
      <c r="A16" s="123"/>
      <c r="B16" s="170">
        <v>7</v>
      </c>
      <c r="C16" s="93" t="str">
        <f>IF(E16&lt;&gt;"",(CONCATENATE("GINT",TEXT(B16,"000?"),J16,"-",P16)),"")</f>
        <v>GINT0007E-3</v>
      </c>
      <c r="D16" s="93" t="s">
        <v>626</v>
      </c>
      <c r="E16" s="93" t="s">
        <v>627</v>
      </c>
      <c r="F16" s="93" t="s">
        <v>571</v>
      </c>
      <c r="G16" s="31" t="s">
        <v>19</v>
      </c>
      <c r="H16" s="31" t="s">
        <v>19</v>
      </c>
      <c r="I16" s="171" t="s">
        <v>3</v>
      </c>
      <c r="J16" s="172" t="s">
        <v>89</v>
      </c>
      <c r="K16" s="93" t="s">
        <v>628</v>
      </c>
      <c r="L16" s="93" t="s">
        <v>629</v>
      </c>
      <c r="M16" s="93" t="s">
        <v>630</v>
      </c>
      <c r="N16" s="93" t="s">
        <v>631</v>
      </c>
      <c r="O16" s="143"/>
      <c r="P16" s="149">
        <v>3</v>
      </c>
      <c r="Q16" s="149">
        <v>1</v>
      </c>
    </row>
    <row r="17" spans="1:17" ht="139.4" customHeight="1" outlineLevel="1" x14ac:dyDescent="0.3">
      <c r="A17" s="123"/>
      <c r="B17" s="170">
        <v>8</v>
      </c>
      <c r="C17" s="88" t="str">
        <f>IF(E17&lt;&gt;"",(CONCATENATE("GINT",TEXT(B17,"000?"),J17,"-",P17)),"")</f>
        <v>GINT0008D-3</v>
      </c>
      <c r="D17" s="88" t="s">
        <v>632</v>
      </c>
      <c r="E17" s="93" t="s">
        <v>633</v>
      </c>
      <c r="F17" s="93" t="s">
        <v>5</v>
      </c>
      <c r="G17" s="31" t="s">
        <v>19</v>
      </c>
      <c r="H17" s="31" t="s">
        <v>19</v>
      </c>
      <c r="I17" s="171" t="s">
        <v>2</v>
      </c>
      <c r="J17" s="172" t="s">
        <v>17</v>
      </c>
      <c r="K17" s="93" t="s">
        <v>634</v>
      </c>
      <c r="L17" s="93" t="s">
        <v>635</v>
      </c>
      <c r="M17" s="93" t="s">
        <v>636</v>
      </c>
      <c r="N17" s="93" t="s">
        <v>637</v>
      </c>
      <c r="O17" s="143"/>
      <c r="P17" s="149">
        <v>3</v>
      </c>
      <c r="Q17" s="149">
        <v>1</v>
      </c>
    </row>
    <row r="18" spans="1:17" ht="159" customHeight="1" outlineLevel="1" x14ac:dyDescent="0.3">
      <c r="A18" s="126"/>
      <c r="B18" s="170">
        <v>47</v>
      </c>
      <c r="C18" s="88" t="str">
        <f>IF(E18&lt;&gt;"",(CONCATENATE("GINT",TEXT(B18,"000?"),J18,"-",P18)),"")</f>
        <v>GINT0047D-2</v>
      </c>
      <c r="D18" s="93" t="s">
        <v>638</v>
      </c>
      <c r="E18" s="93" t="s">
        <v>639</v>
      </c>
      <c r="F18" s="93" t="s">
        <v>5</v>
      </c>
      <c r="G18" s="31" t="s">
        <v>19</v>
      </c>
      <c r="H18" s="31" t="s">
        <v>19</v>
      </c>
      <c r="I18" s="171" t="s">
        <v>2</v>
      </c>
      <c r="J18" s="172" t="s">
        <v>17</v>
      </c>
      <c r="K18" s="93" t="s">
        <v>640</v>
      </c>
      <c r="L18" s="93" t="s">
        <v>641</v>
      </c>
      <c r="M18" s="93" t="s">
        <v>642</v>
      </c>
      <c r="N18" s="93" t="s">
        <v>643</v>
      </c>
      <c r="O18" s="143"/>
      <c r="P18" s="149">
        <v>2</v>
      </c>
      <c r="Q18" s="149">
        <v>1</v>
      </c>
    </row>
    <row r="19" spans="1:17" ht="20.149999999999999" customHeight="1" x14ac:dyDescent="0.3">
      <c r="A19" s="123"/>
      <c r="B19" s="95" t="s">
        <v>644</v>
      </c>
      <c r="C19" s="130"/>
      <c r="D19" s="130"/>
      <c r="E19" s="95"/>
      <c r="F19" s="95"/>
      <c r="G19" s="95"/>
      <c r="H19" s="95"/>
      <c r="I19" s="131"/>
      <c r="J19" s="131"/>
      <c r="K19" s="95"/>
      <c r="L19" s="95"/>
      <c r="M19" s="95"/>
      <c r="N19" s="95"/>
      <c r="O19" s="96"/>
      <c r="P19" s="132"/>
      <c r="Q19" s="132"/>
    </row>
    <row r="20" spans="1:17" s="133" customFormat="1" ht="103.5" outlineLevel="1" x14ac:dyDescent="0.25">
      <c r="A20" s="125"/>
      <c r="B20" s="151">
        <v>18</v>
      </c>
      <c r="C20" s="177" t="str">
        <f>IF(E20&lt;&gt;"",(CONCATENATE("GINT",TEXT(B20,"000?"),J20,"-",P20)),"")</f>
        <v>GINT0018D-4</v>
      </c>
      <c r="D20" s="93" t="s">
        <v>645</v>
      </c>
      <c r="E20" s="93" t="s">
        <v>646</v>
      </c>
      <c r="F20" s="88" t="s">
        <v>5</v>
      </c>
      <c r="G20" s="31" t="s">
        <v>19</v>
      </c>
      <c r="H20" s="31" t="s">
        <v>123</v>
      </c>
      <c r="I20" s="178" t="s">
        <v>2</v>
      </c>
      <c r="J20" s="175" t="s">
        <v>17</v>
      </c>
      <c r="K20" s="93" t="s">
        <v>647</v>
      </c>
      <c r="L20" s="173" t="s">
        <v>648</v>
      </c>
      <c r="M20" s="93" t="s">
        <v>649</v>
      </c>
      <c r="N20" s="93" t="s">
        <v>650</v>
      </c>
      <c r="O20" s="144"/>
      <c r="P20" s="152">
        <v>4</v>
      </c>
      <c r="Q20" s="152">
        <v>1</v>
      </c>
    </row>
    <row r="21" spans="1:17" ht="14" x14ac:dyDescent="0.3">
      <c r="A21" s="123"/>
      <c r="B21" s="95" t="s">
        <v>651</v>
      </c>
      <c r="C21" s="130"/>
      <c r="D21" s="130"/>
      <c r="E21" s="95"/>
      <c r="F21" s="95"/>
      <c r="G21" s="95"/>
      <c r="H21" s="95"/>
      <c r="I21" s="131"/>
      <c r="J21" s="131"/>
      <c r="K21" s="95"/>
      <c r="L21" s="95"/>
      <c r="M21" s="95"/>
      <c r="N21" s="95"/>
      <c r="O21" s="96"/>
      <c r="P21" s="132"/>
      <c r="Q21" s="132"/>
    </row>
    <row r="22" spans="1:17" ht="117" customHeight="1" outlineLevel="1" x14ac:dyDescent="0.3">
      <c r="A22" s="123"/>
      <c r="B22" s="87">
        <v>35</v>
      </c>
      <c r="C22" s="88" t="str">
        <f>IF(E22&lt;&gt;"",(CONCATENATE("GINT",TEXT(B22,"000?"),J22,"-",P22)),"")</f>
        <v>GINT0035C-4</v>
      </c>
      <c r="D22" s="93" t="s">
        <v>652</v>
      </c>
      <c r="E22" s="93" t="s">
        <v>653</v>
      </c>
      <c r="F22" s="88" t="s">
        <v>5</v>
      </c>
      <c r="G22" s="31" t="s">
        <v>19</v>
      </c>
      <c r="H22" s="31" t="s">
        <v>19</v>
      </c>
      <c r="I22" s="178" t="s">
        <v>2</v>
      </c>
      <c r="J22" s="175" t="s">
        <v>86</v>
      </c>
      <c r="K22" s="93" t="s">
        <v>654</v>
      </c>
      <c r="L22" s="93" t="s">
        <v>655</v>
      </c>
      <c r="M22" s="93" t="s">
        <v>656</v>
      </c>
      <c r="N22" s="93" t="s">
        <v>657</v>
      </c>
      <c r="O22" s="88"/>
      <c r="P22" s="154">
        <v>4</v>
      </c>
      <c r="Q22" s="154">
        <v>2</v>
      </c>
    </row>
    <row r="23" spans="1:17" ht="16" customHeight="1" x14ac:dyDescent="0.3">
      <c r="A23" s="123"/>
      <c r="B23" s="134"/>
      <c r="C23" s="134"/>
      <c r="D23" s="135"/>
      <c r="E23" s="134"/>
      <c r="F23" s="134"/>
      <c r="G23" s="134"/>
      <c r="H23" s="134"/>
      <c r="I23" s="134"/>
      <c r="J23" s="134"/>
      <c r="K23" s="134"/>
      <c r="L23" s="134"/>
      <c r="M23" s="134"/>
      <c r="N23" s="134"/>
      <c r="O23" s="134"/>
      <c r="P23" s="134"/>
      <c r="Q23" s="134"/>
    </row>
    <row r="24" spans="1:17" ht="16" hidden="1" customHeight="1" x14ac:dyDescent="0.3">
      <c r="A24" s="123"/>
      <c r="B24" s="134"/>
      <c r="C24" s="134"/>
      <c r="D24" s="135"/>
      <c r="E24" s="134"/>
      <c r="F24" s="134"/>
      <c r="G24" s="134"/>
      <c r="H24" s="134"/>
      <c r="I24" s="134"/>
      <c r="J24" s="134"/>
      <c r="K24" s="134"/>
      <c r="L24" s="134"/>
      <c r="M24" s="134"/>
      <c r="N24" s="134"/>
      <c r="O24" s="134"/>
      <c r="P24" s="134"/>
      <c r="Q24" s="134"/>
    </row>
    <row r="25" spans="1:17" ht="16" hidden="1" customHeight="1" x14ac:dyDescent="0.3">
      <c r="A25" s="123"/>
      <c r="B25" s="134"/>
      <c r="C25" s="134"/>
      <c r="D25" s="135"/>
      <c r="E25" s="134"/>
      <c r="F25" s="134"/>
      <c r="G25" s="134"/>
      <c r="H25" s="134"/>
      <c r="I25" s="134"/>
      <c r="J25" s="134"/>
      <c r="K25" s="134"/>
      <c r="L25" s="134"/>
      <c r="M25" s="134"/>
      <c r="N25" s="134"/>
      <c r="O25" s="134"/>
      <c r="P25" s="134"/>
      <c r="Q25" s="134"/>
    </row>
    <row r="26" spans="1:17" ht="16" hidden="1" customHeight="1" x14ac:dyDescent="0.3">
      <c r="A26" s="123"/>
      <c r="B26" s="134"/>
      <c r="C26" s="134"/>
      <c r="D26" s="135"/>
      <c r="E26" s="134"/>
      <c r="F26" s="134"/>
      <c r="G26" s="134"/>
      <c r="H26" s="134"/>
      <c r="I26" s="134"/>
      <c r="J26" s="134"/>
      <c r="K26" s="134"/>
      <c r="L26" s="134"/>
      <c r="M26" s="134"/>
      <c r="N26" s="134"/>
      <c r="O26" s="134"/>
      <c r="P26" s="134"/>
      <c r="Q26" s="134"/>
    </row>
    <row r="27" spans="1:17" ht="16" hidden="1" customHeight="1" x14ac:dyDescent="0.3">
      <c r="A27" s="123"/>
      <c r="B27" s="134"/>
      <c r="C27" s="134"/>
      <c r="D27" s="135"/>
      <c r="E27" s="134"/>
      <c r="F27" s="134"/>
      <c r="G27" s="134"/>
      <c r="H27" s="134"/>
      <c r="I27" s="134"/>
      <c r="J27" s="134"/>
      <c r="K27" s="134"/>
      <c r="L27" s="134"/>
      <c r="M27" s="134"/>
      <c r="N27" s="134"/>
      <c r="O27" s="134"/>
      <c r="P27" s="134"/>
      <c r="Q27" s="134"/>
    </row>
    <row r="28" spans="1:17" ht="16" hidden="1" customHeight="1" x14ac:dyDescent="0.3">
      <c r="A28" s="123"/>
      <c r="B28" s="134"/>
      <c r="C28" s="134"/>
      <c r="D28" s="135"/>
      <c r="E28" s="134"/>
      <c r="F28" s="134"/>
      <c r="G28" s="134"/>
      <c r="H28" s="134"/>
      <c r="I28" s="134"/>
      <c r="J28" s="134"/>
      <c r="K28" s="134"/>
      <c r="L28" s="134"/>
      <c r="M28" s="134"/>
      <c r="N28" s="134"/>
      <c r="O28" s="134"/>
      <c r="P28" s="134"/>
      <c r="Q28" s="134"/>
    </row>
    <row r="29" spans="1:17" ht="16" hidden="1" customHeight="1" x14ac:dyDescent="0.3">
      <c r="A29" s="123"/>
      <c r="B29" s="134"/>
      <c r="C29" s="134"/>
      <c r="D29" s="135"/>
      <c r="E29" s="134"/>
      <c r="F29" s="134"/>
      <c r="G29" s="134"/>
      <c r="H29" s="134"/>
      <c r="I29" s="134"/>
      <c r="J29" s="134"/>
      <c r="K29" s="134"/>
      <c r="L29" s="134"/>
      <c r="M29" s="134"/>
      <c r="N29" s="134"/>
      <c r="O29" s="134"/>
      <c r="P29" s="134"/>
      <c r="Q29" s="134"/>
    </row>
    <row r="30" spans="1:17" ht="16" hidden="1" customHeight="1" x14ac:dyDescent="0.3">
      <c r="A30" s="123"/>
      <c r="B30" s="134"/>
      <c r="C30" s="134"/>
      <c r="D30" s="135"/>
      <c r="E30" s="134"/>
      <c r="F30" s="134"/>
      <c r="G30" s="134"/>
      <c r="H30" s="134"/>
      <c r="I30" s="134"/>
      <c r="J30" s="134"/>
      <c r="K30" s="134"/>
      <c r="L30" s="134"/>
      <c r="M30" s="134"/>
      <c r="N30" s="134"/>
      <c r="O30" s="134"/>
      <c r="P30" s="134"/>
      <c r="Q30" s="134"/>
    </row>
    <row r="31" spans="1:17" ht="16" hidden="1" customHeight="1" x14ac:dyDescent="0.3">
      <c r="A31" s="123"/>
      <c r="B31" s="134"/>
      <c r="C31" s="134"/>
      <c r="D31" s="135"/>
      <c r="E31" s="134"/>
      <c r="F31" s="134"/>
      <c r="G31" s="134"/>
      <c r="H31" s="134"/>
      <c r="I31" s="134"/>
      <c r="J31" s="134"/>
      <c r="K31" s="134"/>
      <c r="L31" s="134"/>
      <c r="M31" s="134"/>
      <c r="N31" s="134"/>
      <c r="O31" s="134"/>
      <c r="P31" s="134"/>
      <c r="Q31" s="134"/>
    </row>
    <row r="32" spans="1:17" ht="16" hidden="1" customHeight="1" x14ac:dyDescent="0.3">
      <c r="A32" s="123"/>
      <c r="B32" s="134"/>
      <c r="C32" s="134"/>
      <c r="D32" s="135"/>
      <c r="E32" s="134"/>
      <c r="F32" s="134"/>
      <c r="G32" s="134"/>
      <c r="H32" s="134"/>
      <c r="I32" s="134"/>
      <c r="J32" s="134"/>
      <c r="K32" s="134"/>
      <c r="L32" s="134"/>
      <c r="M32" s="134"/>
      <c r="N32" s="134"/>
      <c r="O32" s="134"/>
      <c r="P32" s="134"/>
      <c r="Q32" s="134"/>
    </row>
    <row r="33" spans="1:17" ht="16" hidden="1" customHeight="1" x14ac:dyDescent="0.3">
      <c r="A33" s="123"/>
      <c r="B33" s="134"/>
      <c r="C33" s="134"/>
      <c r="D33" s="135"/>
      <c r="E33" s="134"/>
      <c r="F33" s="134"/>
      <c r="G33" s="134"/>
      <c r="H33" s="134"/>
      <c r="I33" s="134"/>
      <c r="J33" s="134"/>
      <c r="K33" s="134"/>
      <c r="L33" s="134"/>
      <c r="M33" s="134"/>
      <c r="N33" s="134"/>
      <c r="O33" s="134"/>
      <c r="P33" s="134"/>
      <c r="Q33" s="134"/>
    </row>
    <row r="34" spans="1:17" ht="16" hidden="1" customHeight="1" x14ac:dyDescent="0.3">
      <c r="A34" s="123"/>
      <c r="B34" s="134"/>
      <c r="C34" s="134"/>
      <c r="D34" s="135"/>
      <c r="E34" s="134"/>
      <c r="F34" s="134"/>
      <c r="G34" s="134"/>
      <c r="H34" s="134"/>
      <c r="I34" s="134"/>
      <c r="J34" s="134"/>
      <c r="K34" s="134"/>
      <c r="L34" s="134"/>
      <c r="M34" s="134"/>
      <c r="N34" s="134"/>
      <c r="O34" s="134"/>
      <c r="P34" s="134"/>
      <c r="Q34" s="134"/>
    </row>
    <row r="35" spans="1:17" ht="16" hidden="1" customHeight="1" x14ac:dyDescent="0.3">
      <c r="A35" s="123"/>
      <c r="B35" s="134"/>
      <c r="C35" s="134"/>
      <c r="D35" s="135"/>
      <c r="E35" s="134"/>
      <c r="F35" s="134"/>
      <c r="G35" s="134"/>
      <c r="H35" s="134"/>
      <c r="I35" s="134"/>
      <c r="J35" s="134"/>
      <c r="K35" s="134"/>
      <c r="L35" s="134"/>
      <c r="M35" s="134"/>
      <c r="N35" s="134"/>
      <c r="O35" s="134"/>
      <c r="P35" s="134"/>
      <c r="Q35" s="134"/>
    </row>
    <row r="36" spans="1:17" ht="16" hidden="1" customHeight="1" x14ac:dyDescent="0.3">
      <c r="A36" s="123"/>
      <c r="B36" s="134"/>
      <c r="C36" s="134"/>
      <c r="D36" s="135"/>
      <c r="E36" s="134"/>
      <c r="F36" s="134"/>
      <c r="G36" s="134"/>
      <c r="H36" s="134"/>
      <c r="I36" s="134"/>
      <c r="J36" s="134"/>
      <c r="K36" s="134"/>
      <c r="L36" s="134"/>
      <c r="M36" s="134"/>
      <c r="N36" s="134"/>
      <c r="O36" s="134"/>
      <c r="P36" s="134"/>
      <c r="Q36" s="134"/>
    </row>
    <row r="37" spans="1:17" ht="16" hidden="1" customHeight="1" x14ac:dyDescent="0.3">
      <c r="A37" s="123"/>
      <c r="B37" s="134"/>
      <c r="C37" s="134"/>
      <c r="D37" s="135"/>
      <c r="E37" s="134"/>
      <c r="F37" s="134"/>
      <c r="G37" s="134"/>
      <c r="H37" s="134"/>
      <c r="I37" s="134"/>
      <c r="J37" s="134"/>
      <c r="K37" s="134"/>
      <c r="L37" s="134"/>
      <c r="M37" s="134"/>
      <c r="N37" s="134"/>
      <c r="O37" s="134"/>
      <c r="P37" s="134"/>
      <c r="Q37" s="134"/>
    </row>
    <row r="38" spans="1:17" ht="16" hidden="1" customHeight="1" x14ac:dyDescent="0.3">
      <c r="A38" s="123"/>
      <c r="B38" s="134"/>
      <c r="C38" s="134"/>
      <c r="D38" s="135"/>
      <c r="E38" s="134"/>
      <c r="F38" s="134"/>
      <c r="G38" s="134"/>
      <c r="H38" s="134"/>
      <c r="I38" s="134"/>
      <c r="J38" s="134"/>
      <c r="K38" s="134"/>
      <c r="L38" s="134"/>
      <c r="M38" s="134"/>
      <c r="N38" s="134"/>
      <c r="O38" s="134"/>
      <c r="P38" s="134"/>
      <c r="Q38" s="134"/>
    </row>
    <row r="39" spans="1:17" ht="16" hidden="1" customHeight="1" x14ac:dyDescent="0.3">
      <c r="A39" s="123"/>
      <c r="B39" s="134"/>
      <c r="C39" s="134"/>
      <c r="D39" s="135"/>
      <c r="E39" s="134"/>
      <c r="F39" s="134"/>
      <c r="G39" s="134"/>
      <c r="H39" s="134"/>
      <c r="I39" s="134"/>
      <c r="J39" s="134"/>
      <c r="K39" s="134"/>
      <c r="L39" s="134"/>
      <c r="M39" s="134"/>
      <c r="N39" s="134"/>
      <c r="O39" s="134"/>
      <c r="P39" s="134"/>
      <c r="Q39" s="134"/>
    </row>
    <row r="40" spans="1:17" ht="16" hidden="1" customHeight="1" x14ac:dyDescent="0.3">
      <c r="A40" s="123"/>
      <c r="B40" s="134"/>
      <c r="C40" s="134"/>
      <c r="D40" s="135"/>
      <c r="E40" s="134"/>
      <c r="F40" s="134"/>
      <c r="G40" s="134"/>
      <c r="H40" s="134"/>
      <c r="I40" s="134"/>
      <c r="J40" s="134"/>
      <c r="K40" s="134"/>
      <c r="L40" s="134"/>
      <c r="M40" s="134"/>
      <c r="N40" s="134"/>
      <c r="O40" s="134"/>
      <c r="P40" s="134"/>
      <c r="Q40" s="134"/>
    </row>
    <row r="41" spans="1:17" ht="16" hidden="1" customHeight="1" x14ac:dyDescent="0.3">
      <c r="A41" s="123"/>
      <c r="B41" s="134"/>
      <c r="C41" s="134"/>
      <c r="D41" s="135"/>
      <c r="E41" s="134"/>
      <c r="F41" s="134"/>
      <c r="G41" s="134"/>
      <c r="H41" s="134"/>
      <c r="I41" s="134"/>
      <c r="J41" s="134"/>
      <c r="K41" s="134"/>
      <c r="L41" s="134"/>
      <c r="M41" s="134"/>
      <c r="N41" s="134"/>
      <c r="O41" s="134"/>
      <c r="P41" s="134"/>
      <c r="Q41" s="134"/>
    </row>
    <row r="42" spans="1:17" ht="16" hidden="1" customHeight="1" x14ac:dyDescent="0.3">
      <c r="A42" s="123"/>
      <c r="B42" s="134"/>
      <c r="C42" s="134"/>
      <c r="D42" s="135"/>
      <c r="E42" s="134"/>
      <c r="F42" s="134"/>
      <c r="G42" s="134"/>
      <c r="H42" s="134"/>
      <c r="I42" s="134"/>
      <c r="J42" s="134"/>
      <c r="K42" s="134"/>
      <c r="L42" s="134"/>
      <c r="M42" s="134"/>
      <c r="N42" s="134"/>
      <c r="O42" s="134"/>
      <c r="P42" s="134"/>
      <c r="Q42" s="134"/>
    </row>
    <row r="43" spans="1:17" ht="16" hidden="1" customHeight="1" x14ac:dyDescent="0.3">
      <c r="A43" s="123"/>
      <c r="B43" s="134"/>
      <c r="C43" s="134"/>
      <c r="D43" s="135"/>
      <c r="E43" s="134"/>
      <c r="F43" s="134"/>
      <c r="G43" s="134"/>
      <c r="H43" s="134"/>
      <c r="I43" s="134"/>
      <c r="J43" s="134"/>
      <c r="K43" s="134"/>
      <c r="L43" s="134"/>
      <c r="M43" s="134"/>
      <c r="N43" s="134"/>
      <c r="O43" s="134"/>
      <c r="P43" s="134"/>
      <c r="Q43" s="134"/>
    </row>
    <row r="44" spans="1:17" ht="16" hidden="1" customHeight="1" x14ac:dyDescent="0.3">
      <c r="A44" s="123"/>
      <c r="B44" s="134"/>
      <c r="C44" s="134"/>
      <c r="D44" s="135"/>
      <c r="E44" s="134"/>
      <c r="F44" s="134"/>
      <c r="G44" s="134"/>
      <c r="H44" s="134"/>
      <c r="I44" s="134"/>
      <c r="J44" s="134"/>
      <c r="K44" s="134"/>
      <c r="L44" s="134"/>
      <c r="M44" s="134"/>
      <c r="N44" s="134"/>
      <c r="O44" s="134"/>
      <c r="P44" s="134"/>
      <c r="Q44" s="134"/>
    </row>
    <row r="45" spans="1:17" ht="16" hidden="1" customHeight="1" x14ac:dyDescent="0.3">
      <c r="A45" s="123"/>
      <c r="B45" s="134"/>
      <c r="C45" s="134"/>
      <c r="D45" s="135"/>
      <c r="E45" s="134"/>
      <c r="F45" s="134"/>
      <c r="G45" s="134"/>
      <c r="H45" s="134"/>
      <c r="I45" s="134"/>
      <c r="J45" s="134"/>
      <c r="K45" s="134"/>
      <c r="L45" s="134"/>
      <c r="M45" s="134"/>
      <c r="N45" s="134"/>
      <c r="O45" s="134"/>
      <c r="P45" s="134"/>
      <c r="Q45" s="134"/>
    </row>
    <row r="46" spans="1:17" ht="16" hidden="1" customHeight="1" x14ac:dyDescent="0.3">
      <c r="A46" s="123"/>
      <c r="B46" s="134"/>
      <c r="C46" s="134"/>
      <c r="D46" s="135"/>
      <c r="E46" s="134"/>
      <c r="F46" s="134"/>
      <c r="G46" s="134"/>
      <c r="H46" s="134"/>
      <c r="I46" s="134"/>
      <c r="J46" s="134"/>
      <c r="K46" s="134"/>
      <c r="L46" s="134"/>
      <c r="M46" s="134"/>
      <c r="N46" s="134"/>
      <c r="O46" s="134"/>
      <c r="P46" s="134"/>
      <c r="Q46" s="134"/>
    </row>
    <row r="47" spans="1:17" ht="16" hidden="1" customHeight="1" x14ac:dyDescent="0.3">
      <c r="A47" s="123"/>
      <c r="B47" s="134"/>
      <c r="C47" s="134"/>
      <c r="D47" s="135"/>
      <c r="E47" s="134"/>
      <c r="F47" s="134"/>
      <c r="G47" s="134"/>
      <c r="H47" s="134"/>
      <c r="I47" s="134"/>
      <c r="J47" s="134"/>
      <c r="K47" s="134"/>
      <c r="L47" s="134"/>
      <c r="M47" s="134"/>
      <c r="N47" s="134"/>
      <c r="O47" s="134"/>
      <c r="P47" s="134"/>
      <c r="Q47" s="134"/>
    </row>
    <row r="48" spans="1:17" ht="16" hidden="1" customHeight="1" x14ac:dyDescent="0.3">
      <c r="A48" s="123"/>
      <c r="B48" s="134"/>
      <c r="C48" s="134"/>
      <c r="D48" s="135"/>
      <c r="E48" s="134"/>
      <c r="F48" s="134"/>
      <c r="G48" s="134"/>
      <c r="H48" s="134"/>
      <c r="I48" s="134"/>
      <c r="J48" s="134"/>
      <c r="K48" s="134"/>
      <c r="L48" s="134"/>
      <c r="M48" s="134"/>
      <c r="N48" s="134"/>
      <c r="O48" s="134"/>
      <c r="P48" s="134"/>
      <c r="Q48" s="134"/>
    </row>
    <row r="49" spans="1:17" ht="16" hidden="1" customHeight="1" x14ac:dyDescent="0.3">
      <c r="A49" s="123"/>
      <c r="B49" s="134"/>
      <c r="C49" s="134"/>
      <c r="D49" s="135"/>
      <c r="E49" s="134"/>
      <c r="F49" s="134"/>
      <c r="G49" s="134"/>
      <c r="H49" s="134"/>
      <c r="I49" s="134"/>
      <c r="J49" s="134"/>
      <c r="K49" s="134"/>
      <c r="L49" s="134"/>
      <c r="M49" s="134"/>
      <c r="N49" s="134"/>
      <c r="O49" s="134"/>
      <c r="P49" s="134"/>
      <c r="Q49" s="134"/>
    </row>
    <row r="50" spans="1:17" ht="16" hidden="1" customHeight="1" x14ac:dyDescent="0.3">
      <c r="A50" s="123"/>
      <c r="B50" s="134"/>
      <c r="C50" s="134"/>
      <c r="D50" s="135"/>
      <c r="E50" s="134"/>
      <c r="F50" s="134"/>
      <c r="G50" s="134"/>
      <c r="H50" s="134"/>
      <c r="I50" s="134"/>
      <c r="J50" s="134"/>
      <c r="K50" s="134"/>
      <c r="L50" s="134"/>
      <c r="M50" s="134"/>
      <c r="N50" s="134"/>
      <c r="O50" s="134"/>
      <c r="P50" s="134"/>
      <c r="Q50" s="134"/>
    </row>
    <row r="51" spans="1:17" ht="16" hidden="1" customHeight="1" x14ac:dyDescent="0.3">
      <c r="A51" s="123"/>
      <c r="B51" s="134"/>
      <c r="C51" s="134"/>
      <c r="D51" s="135"/>
      <c r="E51" s="134"/>
      <c r="F51" s="134"/>
      <c r="G51" s="134"/>
      <c r="H51" s="134"/>
      <c r="I51" s="134"/>
      <c r="J51" s="134"/>
      <c r="K51" s="134"/>
      <c r="L51" s="134"/>
      <c r="M51" s="134"/>
      <c r="N51" s="134"/>
      <c r="O51" s="134"/>
      <c r="P51" s="134"/>
      <c r="Q51" s="134"/>
    </row>
    <row r="52" spans="1:17" ht="16" hidden="1" customHeight="1" x14ac:dyDescent="0.3">
      <c r="A52" s="123"/>
      <c r="B52" s="134"/>
      <c r="C52" s="134"/>
      <c r="D52" s="135"/>
      <c r="E52" s="134"/>
      <c r="F52" s="134"/>
      <c r="G52" s="134"/>
      <c r="H52" s="134"/>
      <c r="I52" s="134"/>
      <c r="J52" s="134"/>
      <c r="K52" s="134"/>
      <c r="L52" s="134"/>
      <c r="M52" s="134"/>
      <c r="N52" s="134"/>
      <c r="O52" s="134"/>
      <c r="P52" s="134"/>
      <c r="Q52" s="134"/>
    </row>
    <row r="53" spans="1:17" ht="16" hidden="1" customHeight="1" x14ac:dyDescent="0.3">
      <c r="A53" s="123"/>
      <c r="B53" s="134"/>
      <c r="C53" s="134"/>
      <c r="D53" s="135"/>
      <c r="E53" s="134"/>
      <c r="F53" s="134"/>
      <c r="G53" s="134"/>
      <c r="H53" s="134"/>
      <c r="I53" s="134"/>
      <c r="J53" s="134"/>
      <c r="K53" s="134"/>
      <c r="L53" s="134"/>
      <c r="M53" s="134"/>
      <c r="N53" s="134"/>
      <c r="O53" s="134"/>
      <c r="P53" s="134"/>
      <c r="Q53" s="134"/>
    </row>
    <row r="54" spans="1:17" ht="16" hidden="1" customHeight="1" x14ac:dyDescent="0.3">
      <c r="A54" s="123"/>
      <c r="B54" s="134"/>
      <c r="C54" s="134"/>
      <c r="D54" s="135"/>
      <c r="E54" s="134"/>
      <c r="F54" s="134"/>
      <c r="G54" s="134"/>
      <c r="H54" s="134"/>
      <c r="I54" s="134"/>
      <c r="J54" s="134"/>
      <c r="K54" s="134"/>
      <c r="L54" s="134"/>
      <c r="M54" s="134"/>
      <c r="N54" s="134"/>
      <c r="O54" s="134"/>
      <c r="P54" s="134"/>
      <c r="Q54" s="134"/>
    </row>
    <row r="55" spans="1:17" ht="16" hidden="1" customHeight="1" x14ac:dyDescent="0.3">
      <c r="A55" s="123"/>
      <c r="B55" s="134"/>
      <c r="C55" s="134"/>
      <c r="D55" s="135"/>
      <c r="E55" s="134"/>
      <c r="F55" s="134"/>
      <c r="G55" s="134"/>
      <c r="H55" s="134"/>
      <c r="I55" s="134"/>
      <c r="J55" s="134"/>
      <c r="K55" s="134"/>
      <c r="L55" s="134"/>
      <c r="M55" s="134"/>
      <c r="N55" s="134"/>
      <c r="O55" s="134"/>
      <c r="P55" s="134"/>
      <c r="Q55" s="134"/>
    </row>
    <row r="56" spans="1:17" ht="16" hidden="1" customHeight="1" x14ac:dyDescent="0.3">
      <c r="A56" s="123"/>
      <c r="B56" s="134"/>
      <c r="C56" s="134"/>
      <c r="D56" s="135"/>
      <c r="E56" s="134"/>
      <c r="F56" s="134"/>
      <c r="G56" s="134"/>
      <c r="H56" s="134"/>
      <c r="I56" s="134"/>
      <c r="J56" s="134"/>
      <c r="K56" s="134"/>
      <c r="L56" s="134"/>
      <c r="M56" s="134"/>
      <c r="N56" s="134"/>
      <c r="O56" s="134"/>
      <c r="P56" s="134"/>
      <c r="Q56" s="134"/>
    </row>
    <row r="57" spans="1:17" ht="16" hidden="1" customHeight="1" x14ac:dyDescent="0.3">
      <c r="A57" s="123"/>
      <c r="B57" s="134"/>
      <c r="C57" s="134"/>
      <c r="D57" s="135"/>
      <c r="E57" s="134"/>
      <c r="F57" s="134"/>
      <c r="G57" s="134"/>
      <c r="H57" s="134"/>
      <c r="I57" s="134"/>
      <c r="J57" s="134"/>
      <c r="K57" s="134"/>
      <c r="L57" s="134"/>
      <c r="M57" s="134"/>
      <c r="N57" s="134"/>
      <c r="O57" s="134"/>
      <c r="P57" s="134"/>
      <c r="Q57" s="134"/>
    </row>
    <row r="58" spans="1:17" ht="16" hidden="1" customHeight="1" x14ac:dyDescent="0.3">
      <c r="A58" s="123"/>
      <c r="B58" s="134"/>
      <c r="C58" s="134"/>
      <c r="D58" s="135"/>
      <c r="E58" s="134"/>
      <c r="F58" s="134"/>
      <c r="G58" s="134"/>
      <c r="H58" s="134"/>
      <c r="I58" s="134"/>
      <c r="J58" s="134"/>
      <c r="K58" s="134"/>
      <c r="L58" s="134"/>
      <c r="M58" s="134"/>
      <c r="N58" s="134"/>
      <c r="O58" s="134"/>
      <c r="P58" s="134"/>
      <c r="Q58" s="134"/>
    </row>
    <row r="59" spans="1:17" ht="16" hidden="1" customHeight="1" x14ac:dyDescent="0.3">
      <c r="A59" s="123"/>
      <c r="B59" s="134"/>
      <c r="C59" s="134"/>
      <c r="D59" s="135"/>
      <c r="E59" s="134"/>
      <c r="F59" s="134"/>
      <c r="G59" s="134"/>
      <c r="H59" s="134"/>
      <c r="I59" s="134"/>
      <c r="J59" s="134"/>
      <c r="K59" s="134"/>
      <c r="L59" s="134"/>
      <c r="M59" s="134"/>
      <c r="N59" s="134"/>
      <c r="O59" s="134"/>
      <c r="P59" s="134"/>
      <c r="Q59" s="134"/>
    </row>
    <row r="60" spans="1:17" ht="16" hidden="1" customHeight="1" x14ac:dyDescent="0.3">
      <c r="A60" s="123"/>
      <c r="B60" s="134"/>
      <c r="C60" s="134"/>
      <c r="D60" s="135"/>
      <c r="E60" s="134"/>
      <c r="F60" s="134"/>
      <c r="G60" s="134"/>
      <c r="H60" s="134"/>
      <c r="I60" s="134"/>
      <c r="J60" s="134"/>
      <c r="K60" s="134"/>
      <c r="L60" s="134"/>
      <c r="M60" s="134"/>
      <c r="N60" s="134"/>
      <c r="O60" s="134"/>
      <c r="P60" s="134"/>
      <c r="Q60" s="134"/>
    </row>
    <row r="61" spans="1:17" ht="16" hidden="1" customHeight="1" x14ac:dyDescent="0.3">
      <c r="A61" s="123"/>
      <c r="B61" s="134"/>
      <c r="C61" s="134"/>
      <c r="D61" s="135"/>
      <c r="E61" s="134"/>
      <c r="F61" s="134"/>
      <c r="G61" s="134"/>
      <c r="H61" s="134"/>
      <c r="I61" s="134"/>
      <c r="J61" s="134"/>
      <c r="K61" s="134"/>
      <c r="L61" s="134"/>
      <c r="M61" s="134"/>
      <c r="N61" s="134"/>
      <c r="O61" s="134"/>
      <c r="P61" s="134"/>
      <c r="Q61" s="134"/>
    </row>
    <row r="62" spans="1:17" ht="16" hidden="1" customHeight="1" x14ac:dyDescent="0.3">
      <c r="A62" s="123"/>
      <c r="B62" s="134"/>
      <c r="C62" s="134"/>
      <c r="D62" s="135"/>
      <c r="E62" s="134"/>
      <c r="F62" s="134"/>
      <c r="G62" s="134"/>
      <c r="H62" s="134"/>
      <c r="I62" s="134"/>
      <c r="J62" s="134"/>
      <c r="K62" s="134"/>
      <c r="L62" s="134"/>
      <c r="M62" s="134"/>
      <c r="N62" s="134"/>
      <c r="O62" s="134"/>
      <c r="P62" s="134"/>
      <c r="Q62" s="134"/>
    </row>
    <row r="63" spans="1:17" ht="16" hidden="1" customHeight="1" x14ac:dyDescent="0.3">
      <c r="A63" s="123"/>
      <c r="B63" s="134"/>
      <c r="C63" s="134"/>
      <c r="D63" s="135"/>
      <c r="E63" s="134"/>
      <c r="F63" s="134"/>
      <c r="G63" s="134"/>
      <c r="H63" s="134"/>
      <c r="I63" s="134"/>
      <c r="J63" s="134"/>
      <c r="K63" s="134"/>
      <c r="L63" s="134"/>
      <c r="M63" s="134"/>
      <c r="N63" s="134"/>
      <c r="O63" s="134"/>
      <c r="P63" s="134"/>
      <c r="Q63" s="134"/>
    </row>
    <row r="64" spans="1:17" ht="16" hidden="1" customHeight="1" x14ac:dyDescent="0.3">
      <c r="A64" s="123"/>
      <c r="B64" s="134"/>
      <c r="C64" s="134"/>
      <c r="D64" s="135"/>
      <c r="E64" s="134"/>
      <c r="F64" s="134"/>
      <c r="G64" s="134"/>
      <c r="H64" s="134"/>
      <c r="I64" s="134"/>
      <c r="J64" s="134"/>
      <c r="K64" s="134"/>
      <c r="L64" s="134"/>
      <c r="M64" s="134"/>
      <c r="N64" s="134"/>
      <c r="O64" s="134"/>
      <c r="P64" s="134"/>
      <c r="Q64" s="134"/>
    </row>
    <row r="65" spans="1:17" ht="16" hidden="1" customHeight="1" x14ac:dyDescent="0.3">
      <c r="A65" s="123"/>
      <c r="B65" s="134"/>
      <c r="C65" s="134"/>
      <c r="D65" s="135"/>
      <c r="E65" s="134"/>
      <c r="F65" s="134"/>
      <c r="G65" s="134"/>
      <c r="H65" s="134"/>
      <c r="I65" s="134"/>
      <c r="J65" s="134"/>
      <c r="K65" s="134"/>
      <c r="L65" s="134"/>
      <c r="M65" s="134"/>
      <c r="N65" s="134"/>
      <c r="O65" s="134"/>
      <c r="P65" s="134"/>
      <c r="Q65" s="134"/>
    </row>
    <row r="66" spans="1:17" ht="16" hidden="1" customHeight="1" x14ac:dyDescent="0.3">
      <c r="A66" s="123"/>
      <c r="B66" s="134"/>
      <c r="C66" s="134"/>
      <c r="D66" s="135"/>
      <c r="E66" s="134"/>
      <c r="F66" s="134"/>
      <c r="G66" s="134"/>
      <c r="H66" s="134"/>
      <c r="I66" s="134"/>
      <c r="J66" s="134"/>
      <c r="K66" s="134"/>
      <c r="L66" s="134"/>
      <c r="M66" s="134"/>
      <c r="N66" s="134"/>
      <c r="O66" s="134"/>
      <c r="P66" s="134"/>
      <c r="Q66" s="134"/>
    </row>
    <row r="67" spans="1:17" ht="16" hidden="1" customHeight="1" x14ac:dyDescent="0.3">
      <c r="A67" s="123"/>
      <c r="B67" s="134"/>
      <c r="C67" s="134"/>
      <c r="D67" s="135"/>
      <c r="E67" s="134"/>
      <c r="F67" s="134"/>
      <c r="G67" s="134"/>
      <c r="H67" s="134"/>
      <c r="I67" s="134"/>
      <c r="J67" s="134"/>
      <c r="K67" s="134"/>
      <c r="L67" s="134"/>
      <c r="M67" s="134"/>
      <c r="N67" s="134"/>
      <c r="O67" s="134"/>
      <c r="P67" s="134"/>
      <c r="Q67" s="134"/>
    </row>
    <row r="68" spans="1:17" ht="16" hidden="1" customHeight="1" x14ac:dyDescent="0.3">
      <c r="A68" s="123"/>
      <c r="B68" s="134"/>
      <c r="C68" s="134"/>
      <c r="D68" s="135"/>
      <c r="E68" s="134"/>
      <c r="F68" s="134"/>
      <c r="G68" s="134"/>
      <c r="H68" s="134"/>
      <c r="I68" s="134"/>
      <c r="J68" s="134"/>
      <c r="K68" s="134"/>
      <c r="L68" s="134"/>
      <c r="M68" s="134"/>
      <c r="N68" s="134"/>
      <c r="O68" s="134"/>
      <c r="P68" s="134"/>
      <c r="Q68" s="134"/>
    </row>
    <row r="69" spans="1:17" ht="16" hidden="1" customHeight="1" x14ac:dyDescent="0.3">
      <c r="A69" s="123"/>
      <c r="B69" s="134"/>
      <c r="C69" s="134"/>
      <c r="D69" s="135"/>
      <c r="E69" s="134"/>
      <c r="F69" s="134"/>
      <c r="G69" s="134"/>
      <c r="H69" s="134"/>
      <c r="I69" s="134"/>
      <c r="J69" s="134"/>
      <c r="K69" s="134"/>
      <c r="L69" s="134"/>
      <c r="M69" s="134"/>
      <c r="N69" s="134"/>
      <c r="O69" s="134"/>
      <c r="P69" s="134"/>
      <c r="Q69" s="134"/>
    </row>
    <row r="70" spans="1:17" ht="16" hidden="1" customHeight="1" x14ac:dyDescent="0.3">
      <c r="A70" s="123"/>
      <c r="B70" s="134"/>
      <c r="C70" s="134"/>
      <c r="D70" s="135"/>
      <c r="E70" s="134"/>
      <c r="F70" s="134"/>
      <c r="G70" s="134"/>
      <c r="H70" s="134"/>
      <c r="I70" s="134"/>
      <c r="J70" s="134"/>
      <c r="K70" s="134"/>
      <c r="L70" s="134"/>
      <c r="M70" s="134"/>
      <c r="N70" s="134"/>
      <c r="O70" s="134"/>
      <c r="P70" s="134"/>
      <c r="Q70" s="134"/>
    </row>
    <row r="71" spans="1:17" ht="16" hidden="1" customHeight="1" x14ac:dyDescent="0.3">
      <c r="A71" s="123"/>
      <c r="B71" s="134"/>
      <c r="C71" s="134"/>
      <c r="D71" s="135"/>
      <c r="E71" s="134"/>
      <c r="F71" s="134"/>
      <c r="G71" s="134"/>
      <c r="H71" s="134"/>
      <c r="I71" s="134"/>
      <c r="J71" s="134"/>
      <c r="K71" s="134"/>
      <c r="L71" s="134"/>
      <c r="M71" s="134"/>
      <c r="N71" s="134"/>
      <c r="O71" s="134"/>
      <c r="P71" s="134"/>
      <c r="Q71" s="134"/>
    </row>
    <row r="72" spans="1:17" ht="16" hidden="1" customHeight="1" x14ac:dyDescent="0.3">
      <c r="A72" s="123"/>
      <c r="B72" s="134"/>
      <c r="C72" s="134"/>
      <c r="D72" s="135"/>
      <c r="E72" s="134"/>
      <c r="F72" s="134"/>
      <c r="G72" s="134"/>
      <c r="H72" s="134"/>
      <c r="I72" s="134"/>
      <c r="J72" s="134"/>
      <c r="K72" s="134"/>
      <c r="L72" s="134"/>
      <c r="M72" s="134"/>
      <c r="N72" s="134"/>
      <c r="O72" s="134"/>
      <c r="P72" s="134"/>
      <c r="Q72" s="134"/>
    </row>
    <row r="73" spans="1:17" ht="16" hidden="1" customHeight="1" x14ac:dyDescent="0.3">
      <c r="A73" s="123"/>
      <c r="B73" s="134"/>
      <c r="C73" s="134"/>
      <c r="D73" s="135"/>
      <c r="E73" s="134"/>
      <c r="F73" s="134"/>
      <c r="G73" s="134"/>
      <c r="H73" s="134"/>
      <c r="I73" s="134"/>
      <c r="J73" s="134"/>
      <c r="K73" s="134"/>
      <c r="L73" s="134"/>
      <c r="M73" s="134"/>
      <c r="N73" s="134"/>
      <c r="O73" s="134"/>
      <c r="P73" s="134"/>
      <c r="Q73" s="134"/>
    </row>
    <row r="74" spans="1:17" ht="16" hidden="1" customHeight="1" x14ac:dyDescent="0.3">
      <c r="A74" s="123"/>
      <c r="B74" s="134"/>
      <c r="C74" s="134"/>
      <c r="D74" s="135"/>
      <c r="E74" s="134"/>
      <c r="F74" s="134"/>
      <c r="G74" s="134"/>
      <c r="H74" s="134"/>
      <c r="I74" s="134"/>
      <c r="J74" s="134"/>
      <c r="K74" s="134"/>
      <c r="L74" s="134"/>
      <c r="M74" s="134"/>
      <c r="N74" s="134"/>
      <c r="O74" s="134"/>
      <c r="P74" s="134"/>
      <c r="Q74" s="134"/>
    </row>
    <row r="75" spans="1:17" ht="16" hidden="1" customHeight="1" x14ac:dyDescent="0.3">
      <c r="A75" s="123"/>
      <c r="B75" s="134"/>
      <c r="C75" s="134"/>
      <c r="D75" s="135"/>
      <c r="E75" s="134"/>
      <c r="F75" s="134"/>
      <c r="G75" s="134"/>
      <c r="H75" s="134"/>
      <c r="I75" s="134"/>
      <c r="J75" s="134"/>
      <c r="K75" s="134"/>
      <c r="L75" s="134"/>
      <c r="M75" s="134"/>
      <c r="N75" s="134"/>
      <c r="O75" s="134"/>
      <c r="P75" s="134"/>
      <c r="Q75" s="134"/>
    </row>
    <row r="76" spans="1:17" ht="16" hidden="1" customHeight="1" x14ac:dyDescent="0.3">
      <c r="A76" s="123"/>
      <c r="B76" s="134"/>
      <c r="C76" s="134"/>
      <c r="D76" s="135"/>
      <c r="E76" s="134"/>
      <c r="F76" s="134"/>
      <c r="G76" s="134"/>
      <c r="H76" s="134"/>
      <c r="I76" s="134"/>
      <c r="J76" s="134"/>
      <c r="K76" s="134"/>
      <c r="L76" s="134"/>
      <c r="M76" s="134"/>
      <c r="N76" s="134"/>
      <c r="O76" s="134"/>
      <c r="P76" s="134"/>
      <c r="Q76" s="134"/>
    </row>
    <row r="77" spans="1:17" ht="16" hidden="1" customHeight="1" x14ac:dyDescent="0.3">
      <c r="A77" s="123"/>
      <c r="B77" s="134"/>
      <c r="C77" s="134"/>
      <c r="D77" s="135"/>
      <c r="E77" s="134"/>
      <c r="F77" s="134"/>
      <c r="G77" s="134"/>
      <c r="H77" s="134"/>
      <c r="I77" s="134"/>
      <c r="J77" s="134"/>
      <c r="K77" s="134"/>
      <c r="L77" s="134"/>
      <c r="M77" s="134"/>
      <c r="N77" s="134"/>
      <c r="O77" s="134"/>
      <c r="P77" s="134"/>
      <c r="Q77" s="134"/>
    </row>
    <row r="78" spans="1:17" ht="16" hidden="1" customHeight="1" x14ac:dyDescent="0.3">
      <c r="A78" s="123"/>
      <c r="B78" s="134"/>
      <c r="C78" s="134"/>
      <c r="D78" s="135"/>
      <c r="E78" s="134"/>
      <c r="F78" s="134"/>
      <c r="G78" s="134"/>
      <c r="H78" s="134"/>
      <c r="I78" s="134"/>
      <c r="J78" s="134"/>
      <c r="K78" s="134"/>
      <c r="L78" s="134"/>
      <c r="M78" s="134"/>
      <c r="N78" s="134"/>
      <c r="O78" s="134"/>
      <c r="P78" s="134"/>
      <c r="Q78" s="134"/>
    </row>
    <row r="79" spans="1:17" ht="16" hidden="1" customHeight="1" x14ac:dyDescent="0.3">
      <c r="A79" s="123"/>
      <c r="B79" s="134"/>
      <c r="C79" s="134"/>
      <c r="D79" s="135"/>
      <c r="E79" s="134"/>
      <c r="F79" s="134"/>
      <c r="G79" s="134"/>
      <c r="H79" s="134"/>
      <c r="I79" s="134"/>
      <c r="J79" s="134"/>
      <c r="K79" s="134"/>
      <c r="L79" s="134"/>
      <c r="M79" s="134"/>
      <c r="N79" s="134"/>
      <c r="O79" s="134"/>
      <c r="P79" s="134"/>
      <c r="Q79" s="134"/>
    </row>
    <row r="80" spans="1:17" ht="16" hidden="1" customHeight="1" x14ac:dyDescent="0.3">
      <c r="A80" s="123"/>
      <c r="B80" s="134"/>
      <c r="C80" s="134"/>
      <c r="D80" s="135"/>
      <c r="E80" s="134"/>
      <c r="F80" s="134"/>
      <c r="G80" s="134"/>
      <c r="H80" s="134"/>
      <c r="I80" s="134"/>
      <c r="J80" s="134"/>
      <c r="K80" s="134"/>
      <c r="L80" s="134"/>
      <c r="M80" s="134"/>
      <c r="N80" s="134"/>
      <c r="O80" s="134"/>
      <c r="P80" s="134"/>
      <c r="Q80" s="134"/>
    </row>
    <row r="81" spans="1:17" ht="16" hidden="1" customHeight="1" x14ac:dyDescent="0.3">
      <c r="A81" s="123"/>
      <c r="B81" s="134"/>
      <c r="C81" s="134"/>
      <c r="D81" s="135"/>
      <c r="E81" s="134"/>
      <c r="F81" s="134"/>
      <c r="G81" s="134"/>
      <c r="H81" s="134"/>
      <c r="I81" s="134"/>
      <c r="J81" s="134"/>
      <c r="K81" s="134"/>
      <c r="L81" s="134"/>
      <c r="M81" s="134"/>
      <c r="N81" s="134"/>
      <c r="O81" s="134"/>
      <c r="P81" s="134"/>
      <c r="Q81" s="134"/>
    </row>
    <row r="82" spans="1:17" ht="16" hidden="1" customHeight="1" x14ac:dyDescent="0.3">
      <c r="A82" s="123"/>
      <c r="B82" s="134"/>
      <c r="C82" s="134"/>
      <c r="D82" s="135"/>
      <c r="E82" s="134"/>
      <c r="F82" s="134"/>
      <c r="G82" s="134"/>
      <c r="H82" s="134"/>
      <c r="I82" s="134"/>
      <c r="J82" s="134"/>
      <c r="K82" s="134"/>
      <c r="L82" s="134"/>
      <c r="M82" s="134"/>
      <c r="N82" s="134"/>
      <c r="O82" s="134"/>
      <c r="P82" s="134"/>
      <c r="Q82" s="134"/>
    </row>
    <row r="83" spans="1:17" ht="16" hidden="1" customHeight="1" x14ac:dyDescent="0.3">
      <c r="A83" s="123"/>
      <c r="B83" s="134"/>
      <c r="C83" s="134"/>
      <c r="D83" s="135"/>
      <c r="E83" s="134"/>
      <c r="F83" s="134"/>
      <c r="G83" s="134"/>
      <c r="H83" s="134"/>
      <c r="I83" s="134"/>
      <c r="J83" s="134"/>
      <c r="K83" s="134"/>
      <c r="L83" s="134"/>
      <c r="M83" s="134"/>
      <c r="N83" s="134"/>
      <c r="O83" s="134"/>
      <c r="P83" s="134"/>
      <c r="Q83" s="134"/>
    </row>
    <row r="84" spans="1:17" ht="16" hidden="1" customHeight="1" x14ac:dyDescent="0.3">
      <c r="A84" s="123"/>
      <c r="B84" s="134"/>
      <c r="C84" s="134"/>
      <c r="D84" s="135"/>
      <c r="E84" s="134"/>
      <c r="F84" s="134"/>
      <c r="G84" s="134"/>
      <c r="H84" s="134"/>
      <c r="I84" s="134"/>
      <c r="J84" s="134"/>
      <c r="K84" s="134"/>
      <c r="L84" s="134"/>
      <c r="M84" s="134"/>
      <c r="N84" s="134"/>
      <c r="O84" s="134"/>
      <c r="P84" s="134"/>
      <c r="Q84" s="134"/>
    </row>
    <row r="85" spans="1:17" ht="16" hidden="1" customHeight="1" x14ac:dyDescent="0.3">
      <c r="A85" s="123"/>
      <c r="B85" s="134"/>
      <c r="C85" s="134"/>
      <c r="D85" s="135"/>
      <c r="E85" s="134"/>
      <c r="F85" s="134"/>
      <c r="G85" s="134"/>
      <c r="H85" s="134"/>
      <c r="I85" s="134"/>
      <c r="J85" s="134"/>
      <c r="K85" s="134"/>
      <c r="L85" s="134"/>
      <c r="M85" s="134"/>
      <c r="N85" s="134"/>
      <c r="O85" s="134"/>
      <c r="P85" s="134"/>
      <c r="Q85" s="134"/>
    </row>
    <row r="86" spans="1:17" ht="16" hidden="1" customHeight="1" x14ac:dyDescent="0.3">
      <c r="A86" s="123"/>
      <c r="B86" s="134"/>
      <c r="C86" s="134"/>
      <c r="D86" s="135"/>
      <c r="E86" s="134"/>
      <c r="F86" s="134"/>
      <c r="G86" s="134"/>
      <c r="H86" s="134"/>
      <c r="I86" s="134"/>
      <c r="J86" s="134"/>
      <c r="K86" s="134"/>
      <c r="L86" s="134"/>
      <c r="M86" s="134"/>
      <c r="N86" s="134"/>
      <c r="O86" s="134"/>
      <c r="P86" s="134"/>
      <c r="Q86" s="134"/>
    </row>
    <row r="87" spans="1:17" ht="16" hidden="1" customHeight="1" x14ac:dyDescent="0.3">
      <c r="A87" s="123"/>
      <c r="B87" s="134"/>
      <c r="C87" s="134"/>
      <c r="D87" s="135"/>
      <c r="E87" s="134"/>
      <c r="F87" s="134"/>
      <c r="G87" s="134"/>
      <c r="H87" s="134"/>
      <c r="I87" s="134"/>
      <c r="J87" s="134"/>
      <c r="K87" s="134"/>
      <c r="L87" s="134"/>
      <c r="M87" s="134"/>
      <c r="N87" s="134"/>
      <c r="O87" s="134"/>
      <c r="P87" s="134"/>
      <c r="Q87" s="134"/>
    </row>
    <row r="88" spans="1:17" ht="16" hidden="1" customHeight="1" x14ac:dyDescent="0.3">
      <c r="A88" s="123"/>
      <c r="B88" s="134"/>
      <c r="C88" s="134"/>
      <c r="D88" s="135"/>
      <c r="E88" s="134"/>
      <c r="F88" s="134"/>
      <c r="G88" s="134"/>
      <c r="H88" s="134"/>
      <c r="I88" s="134"/>
      <c r="J88" s="134"/>
      <c r="K88" s="134"/>
      <c r="L88" s="134"/>
      <c r="M88" s="134"/>
      <c r="N88" s="134"/>
      <c r="O88" s="134"/>
      <c r="P88" s="134"/>
      <c r="Q88" s="134"/>
    </row>
    <row r="89" spans="1:17" ht="16" hidden="1" customHeight="1" x14ac:dyDescent="0.3">
      <c r="A89" s="123"/>
      <c r="B89" s="134"/>
      <c r="C89" s="134"/>
      <c r="D89" s="135"/>
      <c r="E89" s="134"/>
      <c r="F89" s="134"/>
      <c r="G89" s="134"/>
      <c r="H89" s="134"/>
      <c r="I89" s="134"/>
      <c r="J89" s="134"/>
      <c r="K89" s="134"/>
      <c r="L89" s="134"/>
      <c r="M89" s="134"/>
      <c r="N89" s="134"/>
      <c r="O89" s="134"/>
      <c r="P89" s="134"/>
      <c r="Q89" s="134"/>
    </row>
    <row r="90" spans="1:17" ht="16" hidden="1" customHeight="1" x14ac:dyDescent="0.3">
      <c r="A90" s="123"/>
      <c r="B90" s="134"/>
      <c r="C90" s="134"/>
      <c r="D90" s="135"/>
      <c r="E90" s="134"/>
      <c r="F90" s="134"/>
      <c r="G90" s="134"/>
      <c r="H90" s="134"/>
      <c r="I90" s="134"/>
      <c r="J90" s="134"/>
      <c r="K90" s="134"/>
      <c r="L90" s="134"/>
      <c r="M90" s="134"/>
      <c r="N90" s="134"/>
      <c r="O90" s="134"/>
      <c r="P90" s="134"/>
      <c r="Q90" s="134"/>
    </row>
    <row r="91" spans="1:17" ht="16" hidden="1" customHeight="1" x14ac:dyDescent="0.3">
      <c r="A91" s="123"/>
      <c r="B91" s="134"/>
      <c r="C91" s="134"/>
      <c r="D91" s="135"/>
      <c r="E91" s="134"/>
      <c r="F91" s="134"/>
      <c r="G91" s="134"/>
      <c r="H91" s="134"/>
      <c r="I91" s="134"/>
      <c r="J91" s="134"/>
      <c r="K91" s="134"/>
      <c r="L91" s="134"/>
      <c r="M91" s="134"/>
      <c r="N91" s="134"/>
      <c r="O91" s="134"/>
      <c r="P91" s="134"/>
      <c r="Q91" s="134"/>
    </row>
    <row r="92" spans="1:17" ht="16" hidden="1" customHeight="1" x14ac:dyDescent="0.3">
      <c r="A92" s="123"/>
      <c r="B92" s="134"/>
      <c r="C92" s="134"/>
      <c r="D92" s="135"/>
      <c r="E92" s="134"/>
      <c r="F92" s="134"/>
      <c r="G92" s="134"/>
      <c r="H92" s="134"/>
      <c r="I92" s="134"/>
      <c r="J92" s="134"/>
      <c r="K92" s="134"/>
      <c r="L92" s="134"/>
      <c r="M92" s="134"/>
      <c r="N92" s="134"/>
      <c r="O92" s="134"/>
      <c r="P92" s="134"/>
      <c r="Q92" s="134"/>
    </row>
    <row r="93" spans="1:17" ht="16" hidden="1" customHeight="1" x14ac:dyDescent="0.3">
      <c r="A93" s="123"/>
      <c r="B93" s="134"/>
      <c r="C93" s="134"/>
      <c r="D93" s="135"/>
      <c r="E93" s="134"/>
      <c r="F93" s="134"/>
      <c r="G93" s="134"/>
      <c r="H93" s="134"/>
      <c r="I93" s="134"/>
      <c r="J93" s="134"/>
      <c r="K93" s="134"/>
      <c r="L93" s="134"/>
      <c r="M93" s="134"/>
      <c r="N93" s="134"/>
      <c r="O93" s="134"/>
      <c r="P93" s="134"/>
      <c r="Q93" s="134"/>
    </row>
    <row r="94" spans="1:17" ht="16" hidden="1" customHeight="1" x14ac:dyDescent="0.3">
      <c r="A94" s="123"/>
      <c r="B94" s="134"/>
      <c r="C94" s="134"/>
      <c r="D94" s="135"/>
      <c r="E94" s="134"/>
      <c r="F94" s="134"/>
      <c r="G94" s="134"/>
      <c r="H94" s="134"/>
      <c r="I94" s="134"/>
      <c r="J94" s="134"/>
      <c r="K94" s="134"/>
      <c r="L94" s="134"/>
      <c r="M94" s="134"/>
      <c r="N94" s="134"/>
      <c r="O94" s="134"/>
      <c r="P94" s="134"/>
      <c r="Q94" s="134"/>
    </row>
    <row r="95" spans="1:17" ht="16" hidden="1" customHeight="1" x14ac:dyDescent="0.3">
      <c r="A95" s="123"/>
      <c r="B95" s="134"/>
      <c r="C95" s="134"/>
      <c r="D95" s="135"/>
      <c r="E95" s="134"/>
      <c r="F95" s="134"/>
      <c r="G95" s="134"/>
      <c r="H95" s="134"/>
      <c r="I95" s="134"/>
      <c r="J95" s="134"/>
      <c r="K95" s="134"/>
      <c r="L95" s="134"/>
      <c r="M95" s="134"/>
      <c r="N95" s="134"/>
      <c r="O95" s="134"/>
      <c r="P95" s="134"/>
      <c r="Q95" s="134"/>
    </row>
    <row r="96" spans="1:17" ht="16" hidden="1" customHeight="1" x14ac:dyDescent="0.3">
      <c r="A96" s="123"/>
      <c r="B96" s="134"/>
      <c r="C96" s="134"/>
      <c r="D96" s="135"/>
      <c r="E96" s="134"/>
      <c r="F96" s="134"/>
      <c r="G96" s="134"/>
      <c r="H96" s="134"/>
      <c r="I96" s="134"/>
      <c r="J96" s="134"/>
      <c r="K96" s="134"/>
      <c r="L96" s="134"/>
      <c r="M96" s="134"/>
      <c r="N96" s="134"/>
      <c r="O96" s="134"/>
      <c r="P96" s="134"/>
      <c r="Q96" s="134"/>
    </row>
    <row r="97" spans="1:17" ht="16" hidden="1" customHeight="1" x14ac:dyDescent="0.3">
      <c r="A97" s="123"/>
      <c r="B97" s="134"/>
      <c r="C97" s="134"/>
      <c r="D97" s="135"/>
      <c r="E97" s="134"/>
      <c r="F97" s="134"/>
      <c r="G97" s="134"/>
      <c r="H97" s="134"/>
      <c r="I97" s="134"/>
      <c r="J97" s="134"/>
      <c r="K97" s="134"/>
      <c r="L97" s="134"/>
      <c r="M97" s="134"/>
      <c r="N97" s="134"/>
      <c r="O97" s="134"/>
      <c r="P97" s="134"/>
      <c r="Q97" s="134"/>
    </row>
    <row r="98" spans="1:17" ht="16" hidden="1" customHeight="1" x14ac:dyDescent="0.3">
      <c r="A98" s="123"/>
      <c r="B98" s="134"/>
      <c r="C98" s="134"/>
      <c r="D98" s="135"/>
      <c r="E98" s="134"/>
      <c r="F98" s="134"/>
      <c r="G98" s="134"/>
      <c r="H98" s="134"/>
      <c r="I98" s="134"/>
      <c r="J98" s="134"/>
      <c r="K98" s="134"/>
      <c r="L98" s="134"/>
      <c r="M98" s="134"/>
      <c r="N98" s="134"/>
      <c r="O98" s="134"/>
      <c r="P98" s="134"/>
      <c r="Q98" s="134"/>
    </row>
    <row r="99" spans="1:17" ht="16" hidden="1" customHeight="1" x14ac:dyDescent="0.3">
      <c r="A99" s="123"/>
      <c r="B99" s="134"/>
      <c r="C99" s="134"/>
      <c r="D99" s="135"/>
      <c r="E99" s="134"/>
      <c r="F99" s="134"/>
      <c r="G99" s="134"/>
      <c r="H99" s="134"/>
      <c r="I99" s="134"/>
      <c r="J99" s="134"/>
      <c r="K99" s="134"/>
      <c r="L99" s="134"/>
      <c r="M99" s="134"/>
      <c r="N99" s="134"/>
      <c r="O99" s="134"/>
      <c r="P99" s="134"/>
      <c r="Q99" s="134"/>
    </row>
    <row r="100" spans="1:17" ht="16" hidden="1" customHeight="1" x14ac:dyDescent="0.3">
      <c r="A100" s="123"/>
      <c r="B100" s="134"/>
      <c r="C100" s="134"/>
      <c r="D100" s="135"/>
      <c r="E100" s="134"/>
      <c r="F100" s="134"/>
      <c r="G100" s="134"/>
      <c r="H100" s="134"/>
      <c r="I100" s="134"/>
      <c r="J100" s="134"/>
      <c r="K100" s="134"/>
      <c r="L100" s="134"/>
      <c r="M100" s="134"/>
      <c r="N100" s="134"/>
      <c r="O100" s="134"/>
      <c r="P100" s="134"/>
      <c r="Q100" s="134"/>
    </row>
    <row r="101" spans="1:17" ht="16" hidden="1" customHeight="1" x14ac:dyDescent="0.3">
      <c r="A101" s="123"/>
      <c r="B101" s="134"/>
      <c r="C101" s="134"/>
      <c r="D101" s="135"/>
      <c r="E101" s="134"/>
      <c r="F101" s="134"/>
      <c r="G101" s="134"/>
      <c r="H101" s="134"/>
      <c r="I101" s="134"/>
      <c r="J101" s="134"/>
      <c r="K101" s="134"/>
      <c r="L101" s="134"/>
      <c r="M101" s="134"/>
      <c r="N101" s="134"/>
      <c r="O101" s="134"/>
      <c r="P101" s="134"/>
      <c r="Q101" s="134"/>
    </row>
    <row r="102" spans="1:17" ht="16" hidden="1" customHeight="1" x14ac:dyDescent="0.3">
      <c r="A102" s="123"/>
      <c r="B102" s="134"/>
      <c r="C102" s="134"/>
      <c r="D102" s="135"/>
      <c r="E102" s="134"/>
      <c r="F102" s="134"/>
      <c r="G102" s="134"/>
      <c r="H102" s="134"/>
      <c r="I102" s="134"/>
      <c r="J102" s="134"/>
      <c r="K102" s="134"/>
      <c r="L102" s="134"/>
      <c r="M102" s="134"/>
      <c r="N102" s="134"/>
      <c r="O102" s="134"/>
      <c r="P102" s="134"/>
      <c r="Q102" s="134"/>
    </row>
    <row r="103" spans="1:17" ht="16" hidden="1" customHeight="1" x14ac:dyDescent="0.3">
      <c r="A103" s="123"/>
      <c r="B103" s="134"/>
      <c r="C103" s="134"/>
      <c r="D103" s="135"/>
      <c r="E103" s="134"/>
      <c r="F103" s="134"/>
      <c r="G103" s="134"/>
      <c r="H103" s="134"/>
      <c r="I103" s="134"/>
      <c r="J103" s="134"/>
      <c r="K103" s="134"/>
      <c r="L103" s="134"/>
      <c r="M103" s="134"/>
      <c r="N103" s="134"/>
      <c r="O103" s="134"/>
      <c r="P103" s="134"/>
      <c r="Q103" s="134"/>
    </row>
    <row r="104" spans="1:17" ht="16" hidden="1" customHeight="1" x14ac:dyDescent="0.3">
      <c r="A104" s="123"/>
      <c r="B104" s="134"/>
      <c r="C104" s="134"/>
      <c r="D104" s="135"/>
      <c r="E104" s="134"/>
      <c r="F104" s="134"/>
      <c r="G104" s="134"/>
      <c r="H104" s="134"/>
      <c r="I104" s="134"/>
      <c r="J104" s="134"/>
      <c r="K104" s="134"/>
      <c r="L104" s="134"/>
      <c r="M104" s="134"/>
      <c r="N104" s="134"/>
      <c r="O104" s="134"/>
      <c r="P104" s="134"/>
      <c r="Q104" s="134"/>
    </row>
    <row r="105" spans="1:17" ht="16" hidden="1" customHeight="1" x14ac:dyDescent="0.3">
      <c r="A105" s="123"/>
      <c r="B105" s="134"/>
      <c r="C105" s="134"/>
      <c r="D105" s="135"/>
      <c r="E105" s="134"/>
      <c r="F105" s="134"/>
      <c r="G105" s="134"/>
      <c r="H105" s="134"/>
      <c r="I105" s="134"/>
      <c r="J105" s="134"/>
      <c r="K105" s="134"/>
      <c r="L105" s="134"/>
      <c r="M105" s="134"/>
      <c r="N105" s="134"/>
      <c r="O105" s="134"/>
      <c r="P105" s="134"/>
      <c r="Q105" s="134"/>
    </row>
    <row r="106" spans="1:17" ht="16" hidden="1" customHeight="1" x14ac:dyDescent="0.3">
      <c r="A106" s="123"/>
      <c r="B106" s="134"/>
      <c r="C106" s="134"/>
      <c r="D106" s="135"/>
      <c r="E106" s="134"/>
      <c r="F106" s="134"/>
      <c r="G106" s="134"/>
      <c r="H106" s="134"/>
      <c r="I106" s="134"/>
      <c r="J106" s="134"/>
      <c r="K106" s="134"/>
      <c r="L106" s="134"/>
      <c r="M106" s="134"/>
      <c r="N106" s="134"/>
      <c r="O106" s="134"/>
      <c r="P106" s="134"/>
      <c r="Q106" s="134"/>
    </row>
    <row r="107" spans="1:17" ht="16" hidden="1" customHeight="1" x14ac:dyDescent="0.3">
      <c r="A107" s="123"/>
      <c r="B107" s="134"/>
      <c r="C107" s="134"/>
      <c r="D107" s="135"/>
      <c r="E107" s="134"/>
      <c r="F107" s="134"/>
      <c r="G107" s="134"/>
      <c r="H107" s="134"/>
      <c r="I107" s="134"/>
      <c r="J107" s="134"/>
      <c r="K107" s="134"/>
      <c r="L107" s="134"/>
      <c r="M107" s="134"/>
      <c r="N107" s="134"/>
      <c r="O107" s="134"/>
      <c r="P107" s="134"/>
      <c r="Q107" s="134"/>
    </row>
    <row r="108" spans="1:17" ht="16" hidden="1" customHeight="1" x14ac:dyDescent="0.3">
      <c r="A108" s="123"/>
      <c r="B108" s="134"/>
      <c r="C108" s="134"/>
      <c r="D108" s="135"/>
      <c r="E108" s="134"/>
      <c r="F108" s="134"/>
      <c r="G108" s="134"/>
      <c r="H108" s="134"/>
      <c r="I108" s="134"/>
      <c r="J108" s="134"/>
      <c r="K108" s="134"/>
      <c r="L108" s="134"/>
      <c r="M108" s="134"/>
      <c r="N108" s="134"/>
      <c r="O108" s="134"/>
      <c r="P108" s="134"/>
      <c r="Q108" s="134"/>
    </row>
    <row r="109" spans="1:17" ht="16" hidden="1" customHeight="1" x14ac:dyDescent="0.3">
      <c r="A109" s="123"/>
      <c r="B109" s="134"/>
      <c r="C109" s="134"/>
      <c r="D109" s="135"/>
      <c r="E109" s="134"/>
      <c r="F109" s="134"/>
      <c r="G109" s="134"/>
      <c r="H109" s="134"/>
      <c r="I109" s="134"/>
      <c r="J109" s="134"/>
      <c r="K109" s="134"/>
      <c r="L109" s="134"/>
      <c r="M109" s="134"/>
      <c r="N109" s="134"/>
      <c r="O109" s="134"/>
      <c r="P109" s="134"/>
      <c r="Q109" s="134"/>
    </row>
    <row r="110" spans="1:17" ht="16" hidden="1" customHeight="1" x14ac:dyDescent="0.3">
      <c r="A110" s="123"/>
      <c r="B110" s="134"/>
      <c r="C110" s="134"/>
      <c r="D110" s="135"/>
      <c r="E110" s="134"/>
      <c r="F110" s="134"/>
      <c r="G110" s="134"/>
      <c r="H110" s="134"/>
      <c r="I110" s="134"/>
      <c r="J110" s="134"/>
      <c r="K110" s="134"/>
      <c r="L110" s="134"/>
      <c r="M110" s="134"/>
      <c r="N110" s="134"/>
      <c r="O110" s="134"/>
      <c r="P110" s="134"/>
      <c r="Q110" s="134"/>
    </row>
    <row r="111" spans="1:17" ht="16" hidden="1" customHeight="1" x14ac:dyDescent="0.3">
      <c r="A111" s="123"/>
      <c r="B111" s="134"/>
      <c r="C111" s="134"/>
      <c r="D111" s="135"/>
      <c r="E111" s="134"/>
      <c r="F111" s="134"/>
      <c r="G111" s="134"/>
      <c r="H111" s="134"/>
      <c r="I111" s="134"/>
      <c r="J111" s="134"/>
      <c r="K111" s="134"/>
      <c r="L111" s="134"/>
      <c r="M111" s="134"/>
      <c r="N111" s="134"/>
      <c r="O111" s="134"/>
      <c r="P111" s="134"/>
      <c r="Q111" s="134"/>
    </row>
    <row r="112" spans="1:17" ht="16" hidden="1" customHeight="1" x14ac:dyDescent="0.3">
      <c r="A112" s="123"/>
      <c r="B112" s="134"/>
      <c r="C112" s="134"/>
      <c r="D112" s="135"/>
      <c r="E112" s="134"/>
      <c r="F112" s="134"/>
      <c r="G112" s="134"/>
      <c r="H112" s="134"/>
      <c r="I112" s="134"/>
      <c r="J112" s="134"/>
      <c r="K112" s="134"/>
      <c r="L112" s="134"/>
      <c r="M112" s="134"/>
      <c r="N112" s="134"/>
      <c r="O112" s="134"/>
      <c r="P112" s="134"/>
      <c r="Q112" s="134"/>
    </row>
    <row r="113" spans="1:17" ht="16" hidden="1" customHeight="1" x14ac:dyDescent="0.3">
      <c r="A113" s="123"/>
      <c r="B113" s="134"/>
      <c r="C113" s="134"/>
      <c r="D113" s="135"/>
      <c r="E113" s="134"/>
      <c r="F113" s="134"/>
      <c r="G113" s="134"/>
      <c r="H113" s="134"/>
      <c r="I113" s="134"/>
      <c r="J113" s="134"/>
      <c r="K113" s="134"/>
      <c r="L113" s="134"/>
      <c r="M113" s="134"/>
      <c r="N113" s="134"/>
      <c r="O113" s="134"/>
      <c r="P113" s="134"/>
      <c r="Q113" s="134"/>
    </row>
    <row r="114" spans="1:17" ht="16" hidden="1" customHeight="1" x14ac:dyDescent="0.3">
      <c r="A114" s="123"/>
      <c r="B114" s="134"/>
      <c r="C114" s="134"/>
      <c r="D114" s="135"/>
      <c r="E114" s="134"/>
      <c r="F114" s="134"/>
      <c r="G114" s="134"/>
      <c r="H114" s="134"/>
      <c r="I114" s="134"/>
      <c r="J114" s="134"/>
      <c r="K114" s="134"/>
      <c r="L114" s="134"/>
      <c r="M114" s="134"/>
      <c r="N114" s="134"/>
      <c r="O114" s="134"/>
      <c r="P114" s="134"/>
      <c r="Q114" s="134"/>
    </row>
    <row r="115" spans="1:17" ht="16" hidden="1" customHeight="1" x14ac:dyDescent="0.3">
      <c r="A115" s="123"/>
      <c r="B115" s="134"/>
      <c r="C115" s="134"/>
      <c r="D115" s="135"/>
      <c r="E115" s="134"/>
      <c r="F115" s="134"/>
      <c r="G115" s="134"/>
      <c r="H115" s="134"/>
      <c r="I115" s="134"/>
      <c r="J115" s="134"/>
      <c r="K115" s="134"/>
      <c r="L115" s="134"/>
      <c r="M115" s="134"/>
      <c r="N115" s="134"/>
      <c r="O115" s="134"/>
      <c r="P115" s="134"/>
      <c r="Q115" s="134"/>
    </row>
    <row r="116" spans="1:17" ht="16" hidden="1" customHeight="1" x14ac:dyDescent="0.3">
      <c r="A116" s="123"/>
      <c r="B116" s="134"/>
      <c r="C116" s="134"/>
      <c r="D116" s="135"/>
      <c r="E116" s="134"/>
      <c r="F116" s="134"/>
      <c r="G116" s="134"/>
      <c r="H116" s="134"/>
      <c r="I116" s="134"/>
      <c r="J116" s="134"/>
      <c r="K116" s="134"/>
      <c r="L116" s="134"/>
      <c r="M116" s="134"/>
      <c r="N116" s="134"/>
      <c r="O116" s="134"/>
      <c r="P116" s="134"/>
      <c r="Q116" s="134"/>
    </row>
    <row r="117" spans="1:17" ht="16" hidden="1" customHeight="1" x14ac:dyDescent="0.3">
      <c r="A117" s="123"/>
      <c r="B117" s="134"/>
      <c r="C117" s="134"/>
      <c r="D117" s="135"/>
      <c r="E117" s="134"/>
      <c r="F117" s="134"/>
      <c r="G117" s="134"/>
      <c r="H117" s="134"/>
      <c r="I117" s="134"/>
      <c r="J117" s="134"/>
      <c r="K117" s="134"/>
      <c r="L117" s="134"/>
      <c r="M117" s="134"/>
      <c r="N117" s="134"/>
      <c r="O117" s="134"/>
      <c r="P117" s="134"/>
      <c r="Q117" s="134"/>
    </row>
    <row r="118" spans="1:17" ht="16" hidden="1" customHeight="1" x14ac:dyDescent="0.3">
      <c r="A118" s="123"/>
      <c r="B118" s="134"/>
      <c r="C118" s="134"/>
      <c r="D118" s="135"/>
      <c r="E118" s="134"/>
      <c r="F118" s="134"/>
      <c r="G118" s="134"/>
      <c r="H118" s="134"/>
      <c r="I118" s="134"/>
      <c r="J118" s="134"/>
      <c r="K118" s="134"/>
      <c r="L118" s="134"/>
      <c r="M118" s="134"/>
      <c r="N118" s="134"/>
      <c r="O118" s="134"/>
      <c r="P118" s="134"/>
      <c r="Q118" s="134"/>
    </row>
    <row r="119" spans="1:17" ht="16" hidden="1" customHeight="1" x14ac:dyDescent="0.3">
      <c r="A119" s="123"/>
      <c r="B119" s="134"/>
      <c r="C119" s="134"/>
      <c r="D119" s="135"/>
      <c r="E119" s="134"/>
      <c r="F119" s="134"/>
      <c r="G119" s="134"/>
      <c r="H119" s="134"/>
      <c r="I119" s="134"/>
      <c r="J119" s="134"/>
      <c r="K119" s="134"/>
      <c r="L119" s="134"/>
      <c r="M119" s="134"/>
      <c r="N119" s="134"/>
      <c r="O119" s="134"/>
      <c r="P119" s="134"/>
      <c r="Q119" s="134"/>
    </row>
    <row r="120" spans="1:17" ht="16" hidden="1" customHeight="1" x14ac:dyDescent="0.3">
      <c r="A120" s="123"/>
      <c r="B120" s="134"/>
      <c r="C120" s="134"/>
      <c r="D120" s="135"/>
      <c r="E120" s="134"/>
      <c r="F120" s="134"/>
      <c r="G120" s="134"/>
      <c r="H120" s="134"/>
      <c r="I120" s="134"/>
      <c r="J120" s="134"/>
      <c r="K120" s="134"/>
      <c r="L120" s="134"/>
      <c r="M120" s="134"/>
      <c r="N120" s="134"/>
      <c r="O120" s="134"/>
      <c r="P120" s="134"/>
      <c r="Q120" s="134"/>
    </row>
    <row r="121" spans="1:17" ht="16" hidden="1" customHeight="1" x14ac:dyDescent="0.3">
      <c r="A121" s="123"/>
      <c r="B121" s="134"/>
      <c r="C121" s="134"/>
      <c r="D121" s="135"/>
      <c r="E121" s="134"/>
      <c r="F121" s="134"/>
      <c r="G121" s="134"/>
      <c r="H121" s="134"/>
      <c r="I121" s="134"/>
      <c r="J121" s="134"/>
      <c r="K121" s="134"/>
      <c r="L121" s="134"/>
      <c r="M121" s="134"/>
      <c r="N121" s="134"/>
      <c r="O121" s="134"/>
      <c r="P121" s="134"/>
      <c r="Q121" s="134"/>
    </row>
    <row r="122" spans="1:17" ht="16" hidden="1" customHeight="1" x14ac:dyDescent="0.3">
      <c r="A122" s="123"/>
      <c r="B122" s="134"/>
      <c r="C122" s="134"/>
      <c r="D122" s="135"/>
      <c r="E122" s="134"/>
      <c r="F122" s="134"/>
      <c r="G122" s="134"/>
      <c r="H122" s="134"/>
      <c r="I122" s="134"/>
      <c r="J122" s="134"/>
      <c r="K122" s="134"/>
      <c r="L122" s="134"/>
      <c r="M122" s="134"/>
      <c r="N122" s="134"/>
      <c r="O122" s="134"/>
      <c r="P122" s="134"/>
      <c r="Q122" s="134"/>
    </row>
    <row r="123" spans="1:17" ht="16" hidden="1" customHeight="1" x14ac:dyDescent="0.3">
      <c r="A123" s="123"/>
      <c r="B123" s="134"/>
      <c r="C123" s="134"/>
      <c r="D123" s="135"/>
      <c r="E123" s="134"/>
      <c r="F123" s="134"/>
      <c r="G123" s="134"/>
      <c r="H123" s="134"/>
      <c r="I123" s="134"/>
      <c r="J123" s="134"/>
      <c r="K123" s="134"/>
      <c r="L123" s="134"/>
      <c r="M123" s="134"/>
      <c r="N123" s="134"/>
      <c r="O123" s="134"/>
      <c r="P123" s="134"/>
      <c r="Q123" s="134"/>
    </row>
    <row r="124" spans="1:17" ht="16" hidden="1" customHeight="1" x14ac:dyDescent="0.3">
      <c r="A124" s="123"/>
      <c r="B124" s="134"/>
      <c r="C124" s="134"/>
      <c r="D124" s="135"/>
      <c r="E124" s="134"/>
      <c r="F124" s="134"/>
      <c r="G124" s="134"/>
      <c r="H124" s="134"/>
      <c r="I124" s="134"/>
      <c r="J124" s="134"/>
      <c r="K124" s="134"/>
      <c r="L124" s="134"/>
      <c r="M124" s="134"/>
      <c r="N124" s="134"/>
      <c r="O124" s="134"/>
      <c r="P124" s="134"/>
      <c r="Q124" s="134"/>
    </row>
    <row r="125" spans="1:17" ht="16" hidden="1" customHeight="1" x14ac:dyDescent="0.3">
      <c r="A125" s="123"/>
      <c r="B125" s="134"/>
      <c r="C125" s="134"/>
      <c r="D125" s="135"/>
      <c r="E125" s="134"/>
      <c r="F125" s="134"/>
      <c r="G125" s="134"/>
      <c r="H125" s="134"/>
      <c r="I125" s="134"/>
      <c r="J125" s="134"/>
      <c r="K125" s="134"/>
      <c r="L125" s="134"/>
      <c r="M125" s="134"/>
      <c r="N125" s="134"/>
      <c r="O125" s="134"/>
      <c r="P125" s="134"/>
      <c r="Q125" s="134"/>
    </row>
    <row r="126" spans="1:17" ht="16" hidden="1" customHeight="1" x14ac:dyDescent="0.3">
      <c r="A126" s="123"/>
      <c r="B126" s="134"/>
      <c r="C126" s="134"/>
      <c r="D126" s="135"/>
      <c r="E126" s="134"/>
      <c r="F126" s="134"/>
      <c r="G126" s="134"/>
      <c r="H126" s="134"/>
      <c r="I126" s="134"/>
      <c r="J126" s="134"/>
      <c r="K126" s="134"/>
      <c r="L126" s="134"/>
      <c r="M126" s="134"/>
      <c r="N126" s="134"/>
      <c r="O126" s="134"/>
      <c r="P126" s="134"/>
      <c r="Q126" s="134"/>
    </row>
    <row r="127" spans="1:17" ht="16" hidden="1" customHeight="1" x14ac:dyDescent="0.3">
      <c r="A127" s="123"/>
      <c r="B127" s="134"/>
      <c r="C127" s="134"/>
      <c r="D127" s="135"/>
      <c r="E127" s="134"/>
      <c r="F127" s="134"/>
      <c r="G127" s="134"/>
      <c r="H127" s="134"/>
      <c r="I127" s="134"/>
      <c r="J127" s="134"/>
      <c r="K127" s="134"/>
      <c r="L127" s="134"/>
      <c r="M127" s="134"/>
      <c r="N127" s="134"/>
      <c r="O127" s="134"/>
      <c r="P127" s="134"/>
      <c r="Q127" s="134"/>
    </row>
    <row r="128" spans="1:17" ht="16" hidden="1" customHeight="1" x14ac:dyDescent="0.3">
      <c r="A128" s="123"/>
      <c r="B128" s="134"/>
      <c r="C128" s="134"/>
      <c r="D128" s="135"/>
      <c r="E128" s="134"/>
      <c r="F128" s="134"/>
      <c r="G128" s="134"/>
      <c r="H128" s="134"/>
      <c r="I128" s="134"/>
      <c r="J128" s="134"/>
      <c r="K128" s="134"/>
      <c r="L128" s="134"/>
      <c r="M128" s="134"/>
      <c r="N128" s="134"/>
      <c r="O128" s="134"/>
      <c r="P128" s="134"/>
      <c r="Q128" s="134"/>
    </row>
    <row r="129" spans="1:17" ht="16" hidden="1" customHeight="1" x14ac:dyDescent="0.3">
      <c r="A129" s="123"/>
      <c r="B129" s="134"/>
      <c r="C129" s="134"/>
      <c r="D129" s="135"/>
      <c r="E129" s="134"/>
      <c r="F129" s="134"/>
      <c r="G129" s="134"/>
      <c r="H129" s="134"/>
      <c r="I129" s="134"/>
      <c r="J129" s="134"/>
      <c r="K129" s="134"/>
      <c r="L129" s="134"/>
      <c r="M129" s="134"/>
      <c r="N129" s="134"/>
      <c r="O129" s="134"/>
      <c r="P129" s="134"/>
      <c r="Q129" s="134"/>
    </row>
    <row r="130" spans="1:17" ht="16" hidden="1" customHeight="1" x14ac:dyDescent="0.3">
      <c r="A130" s="123"/>
      <c r="B130" s="134"/>
      <c r="C130" s="134"/>
      <c r="D130" s="135"/>
      <c r="E130" s="134"/>
      <c r="F130" s="134"/>
      <c r="G130" s="134"/>
      <c r="H130" s="134"/>
      <c r="I130" s="134"/>
      <c r="J130" s="134"/>
      <c r="K130" s="134"/>
      <c r="L130" s="134"/>
      <c r="M130" s="134"/>
      <c r="N130" s="134"/>
      <c r="O130" s="134"/>
      <c r="P130" s="134"/>
      <c r="Q130" s="134"/>
    </row>
    <row r="131" spans="1:17" ht="16" hidden="1" customHeight="1" x14ac:dyDescent="0.3">
      <c r="A131" s="123"/>
      <c r="B131" s="134"/>
      <c r="C131" s="134"/>
      <c r="D131" s="135"/>
      <c r="E131" s="134"/>
      <c r="F131" s="134"/>
      <c r="G131" s="134"/>
      <c r="H131" s="134"/>
      <c r="I131" s="134"/>
      <c r="J131" s="134"/>
      <c r="K131" s="134"/>
      <c r="L131" s="134"/>
      <c r="M131" s="134"/>
      <c r="N131" s="134"/>
      <c r="O131" s="134"/>
      <c r="P131" s="134"/>
      <c r="Q131" s="134"/>
    </row>
    <row r="132" spans="1:17" ht="16" hidden="1" customHeight="1" x14ac:dyDescent="0.3">
      <c r="A132" s="123"/>
      <c r="B132" s="134"/>
      <c r="C132" s="134"/>
      <c r="D132" s="135"/>
      <c r="E132" s="134"/>
      <c r="F132" s="134"/>
      <c r="G132" s="134"/>
      <c r="H132" s="134"/>
      <c r="I132" s="134"/>
      <c r="J132" s="134"/>
      <c r="K132" s="134"/>
      <c r="L132" s="134"/>
      <c r="M132" s="134"/>
      <c r="N132" s="134"/>
      <c r="O132" s="134"/>
      <c r="P132" s="134"/>
      <c r="Q132" s="134"/>
    </row>
    <row r="133" spans="1:17" ht="16" hidden="1" customHeight="1" x14ac:dyDescent="0.3">
      <c r="A133" s="123"/>
      <c r="B133" s="134"/>
      <c r="C133" s="134"/>
      <c r="D133" s="135"/>
      <c r="E133" s="134"/>
      <c r="F133" s="134"/>
      <c r="G133" s="134"/>
      <c r="H133" s="134"/>
      <c r="I133" s="134"/>
      <c r="J133" s="134"/>
      <c r="K133" s="134"/>
      <c r="L133" s="134"/>
      <c r="M133" s="134"/>
      <c r="N133" s="134"/>
      <c r="O133" s="134"/>
      <c r="P133" s="134"/>
      <c r="Q133" s="134"/>
    </row>
    <row r="134" spans="1:17" ht="16" hidden="1" customHeight="1" x14ac:dyDescent="0.3">
      <c r="A134" s="123"/>
      <c r="B134" s="134"/>
      <c r="C134" s="134"/>
      <c r="D134" s="135"/>
      <c r="E134" s="134"/>
      <c r="F134" s="134"/>
      <c r="G134" s="134"/>
      <c r="H134" s="134"/>
      <c r="I134" s="134"/>
      <c r="J134" s="134"/>
      <c r="K134" s="134"/>
      <c r="L134" s="134"/>
      <c r="M134" s="134"/>
      <c r="N134" s="134"/>
      <c r="O134" s="134"/>
      <c r="P134" s="134"/>
      <c r="Q134" s="134"/>
    </row>
    <row r="135" spans="1:17" ht="16" hidden="1" customHeight="1" x14ac:dyDescent="0.3">
      <c r="A135" s="123"/>
      <c r="B135" s="134"/>
      <c r="C135" s="134"/>
      <c r="D135" s="135"/>
      <c r="E135" s="134"/>
      <c r="F135" s="134"/>
      <c r="G135" s="134"/>
      <c r="H135" s="134"/>
      <c r="I135" s="134"/>
      <c r="J135" s="134"/>
      <c r="K135" s="134"/>
      <c r="L135" s="134"/>
      <c r="M135" s="134"/>
      <c r="N135" s="134"/>
      <c r="O135" s="134"/>
      <c r="P135" s="134"/>
      <c r="Q135" s="134"/>
    </row>
    <row r="136" spans="1:17" ht="16" hidden="1" customHeight="1" x14ac:dyDescent="0.3">
      <c r="A136" s="123"/>
      <c r="B136" s="134"/>
      <c r="C136" s="134"/>
      <c r="D136" s="135"/>
      <c r="E136" s="134"/>
      <c r="F136" s="134"/>
      <c r="G136" s="134"/>
      <c r="H136" s="134"/>
      <c r="I136" s="134"/>
      <c r="J136" s="134"/>
      <c r="K136" s="134"/>
      <c r="L136" s="134"/>
      <c r="M136" s="134"/>
      <c r="N136" s="134"/>
      <c r="O136" s="134"/>
      <c r="P136" s="134"/>
      <c r="Q136" s="134"/>
    </row>
    <row r="137" spans="1:17" ht="16" hidden="1" customHeight="1" x14ac:dyDescent="0.3">
      <c r="A137" s="123"/>
      <c r="B137" s="134"/>
      <c r="C137" s="134"/>
      <c r="D137" s="135"/>
      <c r="E137" s="134"/>
      <c r="F137" s="134"/>
      <c r="G137" s="134"/>
      <c r="H137" s="134"/>
      <c r="I137" s="134"/>
      <c r="J137" s="134"/>
      <c r="K137" s="134"/>
      <c r="L137" s="134"/>
      <c r="M137" s="134"/>
      <c r="N137" s="134"/>
      <c r="O137" s="134"/>
      <c r="P137" s="134"/>
      <c r="Q137" s="134"/>
    </row>
    <row r="138" spans="1:17" ht="16" hidden="1" customHeight="1" x14ac:dyDescent="0.3">
      <c r="A138" s="123"/>
      <c r="B138" s="134"/>
      <c r="C138" s="134"/>
      <c r="D138" s="135"/>
      <c r="E138" s="134"/>
      <c r="F138" s="134"/>
      <c r="G138" s="134"/>
      <c r="H138" s="134"/>
      <c r="I138" s="134"/>
      <c r="J138" s="134"/>
      <c r="K138" s="134"/>
      <c r="L138" s="134"/>
      <c r="M138" s="134"/>
      <c r="N138" s="134"/>
      <c r="O138" s="134"/>
      <c r="P138" s="134"/>
      <c r="Q138" s="134"/>
    </row>
    <row r="139" spans="1:17" ht="16" hidden="1" customHeight="1" x14ac:dyDescent="0.3">
      <c r="A139" s="123"/>
      <c r="B139" s="134"/>
      <c r="C139" s="134"/>
      <c r="D139" s="135"/>
      <c r="E139" s="134"/>
      <c r="F139" s="134"/>
      <c r="G139" s="134"/>
      <c r="H139" s="134"/>
      <c r="I139" s="134"/>
      <c r="J139" s="134"/>
      <c r="K139" s="134"/>
      <c r="L139" s="134"/>
      <c r="M139" s="134"/>
      <c r="N139" s="134"/>
      <c r="O139" s="134"/>
      <c r="P139" s="134"/>
      <c r="Q139" s="134"/>
    </row>
    <row r="140" spans="1:17" ht="16" hidden="1" customHeight="1" x14ac:dyDescent="0.3">
      <c r="A140" s="123"/>
      <c r="B140" s="134"/>
      <c r="C140" s="134"/>
      <c r="D140" s="135"/>
      <c r="E140" s="134"/>
      <c r="F140" s="134"/>
      <c r="G140" s="134"/>
      <c r="H140" s="134"/>
      <c r="I140" s="134"/>
      <c r="J140" s="134"/>
      <c r="K140" s="134"/>
      <c r="L140" s="134"/>
      <c r="M140" s="134"/>
      <c r="N140" s="134"/>
      <c r="O140" s="134"/>
      <c r="P140" s="134"/>
      <c r="Q140" s="134"/>
    </row>
    <row r="141" spans="1:17" ht="16" hidden="1" customHeight="1" x14ac:dyDescent="0.3">
      <c r="A141" s="123"/>
      <c r="B141" s="134"/>
      <c r="C141" s="134"/>
      <c r="D141" s="135"/>
      <c r="E141" s="134"/>
      <c r="F141" s="134"/>
      <c r="G141" s="134"/>
      <c r="H141" s="134"/>
      <c r="I141" s="134"/>
      <c r="J141" s="134"/>
      <c r="K141" s="134"/>
      <c r="L141" s="134"/>
      <c r="M141" s="134"/>
      <c r="N141" s="134"/>
      <c r="O141" s="134"/>
      <c r="P141" s="134"/>
      <c r="Q141" s="134"/>
    </row>
    <row r="142" spans="1:17" ht="16" hidden="1" customHeight="1" x14ac:dyDescent="0.3">
      <c r="A142" s="123"/>
      <c r="B142" s="134"/>
      <c r="C142" s="134"/>
      <c r="D142" s="135"/>
      <c r="E142" s="134"/>
      <c r="F142" s="134"/>
      <c r="G142" s="134"/>
      <c r="H142" s="134"/>
      <c r="I142" s="134"/>
      <c r="J142" s="134"/>
      <c r="K142" s="134"/>
      <c r="L142" s="134"/>
      <c r="M142" s="134"/>
      <c r="N142" s="134"/>
      <c r="O142" s="134"/>
      <c r="P142" s="134"/>
      <c r="Q142" s="134"/>
    </row>
    <row r="143" spans="1:17" ht="16" hidden="1" customHeight="1" x14ac:dyDescent="0.3">
      <c r="A143" s="123"/>
      <c r="B143" s="134"/>
      <c r="C143" s="134"/>
      <c r="D143" s="135"/>
      <c r="E143" s="134"/>
      <c r="F143" s="134"/>
      <c r="G143" s="134"/>
      <c r="H143" s="134"/>
      <c r="I143" s="134"/>
      <c r="J143" s="134"/>
      <c r="K143" s="134"/>
      <c r="L143" s="134"/>
      <c r="M143" s="134"/>
      <c r="N143" s="134"/>
      <c r="O143" s="134"/>
      <c r="P143" s="134"/>
      <c r="Q143" s="134"/>
    </row>
    <row r="144" spans="1:17" ht="16" hidden="1" customHeight="1" x14ac:dyDescent="0.3">
      <c r="A144" s="123"/>
      <c r="B144" s="134"/>
      <c r="C144" s="134"/>
      <c r="D144" s="135"/>
      <c r="E144" s="134"/>
      <c r="F144" s="134"/>
      <c r="G144" s="134"/>
      <c r="H144" s="134"/>
      <c r="I144" s="134"/>
      <c r="J144" s="134"/>
      <c r="K144" s="134"/>
      <c r="L144" s="134"/>
      <c r="M144" s="134"/>
      <c r="N144" s="134"/>
      <c r="O144" s="134"/>
      <c r="P144" s="134"/>
      <c r="Q144" s="134"/>
    </row>
    <row r="145" spans="1:17" ht="16" hidden="1" customHeight="1" x14ac:dyDescent="0.3">
      <c r="A145" s="123"/>
      <c r="B145" s="134"/>
      <c r="C145" s="134"/>
      <c r="D145" s="135"/>
      <c r="E145" s="134"/>
      <c r="F145" s="134"/>
      <c r="G145" s="134"/>
      <c r="H145" s="134"/>
      <c r="I145" s="134"/>
      <c r="J145" s="134"/>
      <c r="K145" s="134"/>
      <c r="L145" s="134"/>
      <c r="M145" s="134"/>
      <c r="N145" s="134"/>
      <c r="O145" s="134"/>
      <c r="P145" s="134"/>
      <c r="Q145" s="134"/>
    </row>
    <row r="146" spans="1:17" ht="16" hidden="1" customHeight="1" x14ac:dyDescent="0.3">
      <c r="A146" s="123"/>
      <c r="B146" s="134"/>
      <c r="C146" s="134"/>
      <c r="D146" s="135"/>
      <c r="E146" s="134"/>
      <c r="F146" s="134"/>
      <c r="G146" s="134"/>
      <c r="H146" s="134"/>
      <c r="I146" s="134"/>
      <c r="J146" s="134"/>
      <c r="K146" s="134"/>
      <c r="L146" s="134"/>
      <c r="M146" s="134"/>
      <c r="N146" s="134"/>
      <c r="O146" s="134"/>
      <c r="P146" s="134"/>
      <c r="Q146" s="134"/>
    </row>
    <row r="147" spans="1:17" ht="16" hidden="1" customHeight="1" x14ac:dyDescent="0.3">
      <c r="A147" s="123"/>
      <c r="B147" s="134"/>
      <c r="C147" s="134"/>
      <c r="D147" s="135"/>
      <c r="E147" s="134"/>
      <c r="F147" s="134"/>
      <c r="G147" s="134"/>
      <c r="H147" s="134"/>
      <c r="I147" s="134"/>
      <c r="J147" s="134"/>
      <c r="K147" s="134"/>
      <c r="L147" s="134"/>
      <c r="M147" s="134"/>
      <c r="N147" s="134"/>
      <c r="O147" s="134"/>
      <c r="P147" s="134"/>
      <c r="Q147" s="134"/>
    </row>
    <row r="148" spans="1:17" ht="16" hidden="1" customHeight="1" x14ac:dyDescent="0.3">
      <c r="A148" s="123"/>
      <c r="B148" s="134"/>
      <c r="C148" s="134"/>
      <c r="D148" s="135"/>
      <c r="E148" s="134"/>
      <c r="F148" s="134"/>
      <c r="G148" s="134"/>
      <c r="H148" s="134"/>
      <c r="I148" s="134"/>
      <c r="J148" s="134"/>
      <c r="K148" s="134"/>
      <c r="L148" s="134"/>
      <c r="M148" s="134"/>
      <c r="N148" s="134"/>
      <c r="O148" s="134"/>
      <c r="P148" s="134"/>
      <c r="Q148" s="134"/>
    </row>
    <row r="149" spans="1:17" ht="16" hidden="1" customHeight="1" x14ac:dyDescent="0.3">
      <c r="A149" s="123"/>
      <c r="B149" s="134"/>
      <c r="C149" s="134"/>
      <c r="D149" s="135"/>
      <c r="E149" s="134"/>
      <c r="F149" s="134"/>
      <c r="G149" s="134"/>
      <c r="H149" s="134"/>
      <c r="I149" s="134"/>
      <c r="J149" s="134"/>
      <c r="K149" s="134"/>
      <c r="L149" s="134"/>
      <c r="M149" s="134"/>
      <c r="N149" s="134"/>
      <c r="O149" s="134"/>
      <c r="P149" s="134"/>
      <c r="Q149" s="134"/>
    </row>
    <row r="150" spans="1:17" ht="16" hidden="1" customHeight="1" x14ac:dyDescent="0.3">
      <c r="A150" s="123"/>
      <c r="B150" s="134"/>
      <c r="C150" s="134"/>
      <c r="D150" s="135"/>
      <c r="E150" s="134"/>
      <c r="F150" s="134"/>
      <c r="G150" s="134"/>
      <c r="H150" s="134"/>
      <c r="I150" s="134"/>
      <c r="J150" s="134"/>
      <c r="K150" s="134"/>
      <c r="L150" s="134"/>
      <c r="M150" s="134"/>
      <c r="N150" s="134"/>
      <c r="O150" s="134"/>
      <c r="P150" s="134"/>
      <c r="Q150" s="134"/>
    </row>
    <row r="151" spans="1:17" ht="16" hidden="1" customHeight="1" x14ac:dyDescent="0.3">
      <c r="A151" s="123"/>
      <c r="B151" s="134"/>
      <c r="C151" s="134"/>
      <c r="D151" s="135"/>
      <c r="E151" s="134"/>
      <c r="F151" s="134"/>
      <c r="G151" s="134"/>
      <c r="H151" s="134"/>
      <c r="I151" s="134"/>
      <c r="J151" s="134"/>
      <c r="K151" s="134"/>
      <c r="L151" s="134"/>
      <c r="M151" s="134"/>
      <c r="N151" s="134"/>
      <c r="O151" s="134"/>
      <c r="P151" s="134"/>
      <c r="Q151" s="134"/>
    </row>
    <row r="152" spans="1:17" ht="16" hidden="1" customHeight="1" x14ac:dyDescent="0.3">
      <c r="A152" s="123"/>
      <c r="B152" s="134"/>
      <c r="C152" s="134"/>
      <c r="D152" s="135"/>
      <c r="E152" s="134"/>
      <c r="F152" s="134"/>
      <c r="G152" s="134"/>
      <c r="H152" s="134"/>
      <c r="I152" s="134"/>
      <c r="J152" s="134"/>
      <c r="K152" s="134"/>
      <c r="L152" s="134"/>
      <c r="M152" s="134"/>
      <c r="N152" s="134"/>
      <c r="O152" s="134"/>
      <c r="P152" s="134"/>
      <c r="Q152" s="134"/>
    </row>
    <row r="153" spans="1:17" ht="16" hidden="1" customHeight="1" x14ac:dyDescent="0.3">
      <c r="A153" s="123"/>
      <c r="B153" s="134"/>
      <c r="C153" s="134"/>
      <c r="D153" s="135"/>
      <c r="E153" s="134"/>
      <c r="F153" s="134"/>
      <c r="G153" s="134"/>
      <c r="H153" s="134"/>
      <c r="I153" s="134"/>
      <c r="J153" s="134"/>
      <c r="K153" s="134"/>
      <c r="L153" s="134"/>
      <c r="M153" s="134"/>
      <c r="N153" s="134"/>
      <c r="O153" s="134"/>
      <c r="P153" s="134"/>
      <c r="Q153" s="134"/>
    </row>
    <row r="154" spans="1:17" ht="16" hidden="1" customHeight="1" x14ac:dyDescent="0.3">
      <c r="A154" s="123"/>
      <c r="B154" s="134"/>
      <c r="C154" s="134"/>
      <c r="D154" s="135"/>
      <c r="E154" s="134"/>
      <c r="F154" s="134"/>
      <c r="G154" s="134"/>
      <c r="H154" s="134"/>
      <c r="I154" s="134"/>
      <c r="J154" s="134"/>
      <c r="K154" s="134"/>
      <c r="L154" s="134"/>
      <c r="M154" s="134"/>
      <c r="N154" s="134"/>
      <c r="O154" s="134"/>
      <c r="P154" s="134"/>
      <c r="Q154" s="134"/>
    </row>
    <row r="155" spans="1:17" ht="16" hidden="1" customHeight="1" x14ac:dyDescent="0.3">
      <c r="A155" s="123"/>
      <c r="B155" s="134"/>
      <c r="C155" s="134"/>
      <c r="D155" s="135"/>
      <c r="E155" s="134"/>
      <c r="F155" s="134"/>
      <c r="G155" s="134"/>
      <c r="H155" s="134"/>
      <c r="I155" s="134"/>
      <c r="J155" s="134"/>
      <c r="K155" s="134"/>
      <c r="L155" s="134"/>
      <c r="M155" s="134"/>
      <c r="N155" s="134"/>
      <c r="O155" s="134"/>
      <c r="P155" s="134"/>
      <c r="Q155" s="134"/>
    </row>
    <row r="156" spans="1:17" ht="16" hidden="1" customHeight="1" x14ac:dyDescent="0.3">
      <c r="A156" s="123"/>
      <c r="B156" s="134"/>
      <c r="C156" s="134"/>
      <c r="D156" s="135"/>
      <c r="E156" s="134"/>
      <c r="F156" s="134"/>
      <c r="G156" s="134"/>
      <c r="H156" s="134"/>
      <c r="I156" s="134"/>
      <c r="J156" s="134"/>
      <c r="K156" s="134"/>
      <c r="L156" s="134"/>
      <c r="M156" s="134"/>
      <c r="N156" s="134"/>
      <c r="O156" s="134"/>
      <c r="P156" s="134"/>
      <c r="Q156" s="134"/>
    </row>
    <row r="157" spans="1:17" ht="16" hidden="1" customHeight="1" x14ac:dyDescent="0.3">
      <c r="A157" s="123"/>
      <c r="B157" s="134"/>
      <c r="C157" s="134"/>
      <c r="D157" s="135"/>
      <c r="E157" s="134"/>
      <c r="F157" s="134"/>
      <c r="G157" s="134"/>
      <c r="H157" s="134"/>
      <c r="I157" s="134"/>
      <c r="J157" s="134"/>
      <c r="K157" s="134"/>
      <c r="L157" s="134"/>
      <c r="M157" s="134"/>
      <c r="N157" s="134"/>
      <c r="O157" s="134"/>
      <c r="P157" s="134"/>
      <c r="Q157" s="134"/>
    </row>
    <row r="158" spans="1:17" ht="16" hidden="1" customHeight="1" x14ac:dyDescent="0.3">
      <c r="A158" s="123"/>
      <c r="B158" s="134"/>
      <c r="C158" s="134"/>
      <c r="D158" s="135"/>
      <c r="E158" s="134"/>
      <c r="F158" s="134"/>
      <c r="G158" s="134"/>
      <c r="H158" s="134"/>
      <c r="I158" s="134"/>
      <c r="J158" s="134"/>
      <c r="K158" s="134"/>
      <c r="L158" s="134"/>
      <c r="M158" s="134"/>
      <c r="N158" s="134"/>
      <c r="O158" s="134"/>
      <c r="P158" s="134"/>
      <c r="Q158" s="134"/>
    </row>
    <row r="159" spans="1:17" ht="16" hidden="1" customHeight="1" x14ac:dyDescent="0.3">
      <c r="A159" s="123"/>
      <c r="B159" s="134"/>
      <c r="C159" s="134"/>
      <c r="D159" s="135"/>
      <c r="E159" s="134"/>
      <c r="F159" s="134"/>
      <c r="G159" s="134"/>
      <c r="H159" s="134"/>
      <c r="I159" s="134"/>
      <c r="J159" s="134"/>
      <c r="K159" s="134"/>
      <c r="L159" s="134"/>
      <c r="M159" s="134"/>
      <c r="N159" s="134"/>
      <c r="O159" s="134"/>
      <c r="P159" s="134"/>
      <c r="Q159" s="134"/>
    </row>
    <row r="160" spans="1:17" ht="16" hidden="1" customHeight="1" x14ac:dyDescent="0.3">
      <c r="A160" s="123"/>
      <c r="B160" s="134"/>
      <c r="C160" s="134"/>
      <c r="D160" s="135"/>
      <c r="E160" s="134"/>
      <c r="F160" s="134"/>
      <c r="G160" s="134"/>
      <c r="H160" s="134"/>
      <c r="I160" s="134"/>
      <c r="J160" s="134"/>
      <c r="K160" s="134"/>
      <c r="L160" s="134"/>
      <c r="M160" s="134"/>
      <c r="N160" s="134"/>
      <c r="O160" s="134"/>
      <c r="P160" s="134"/>
      <c r="Q160" s="134"/>
    </row>
    <row r="161" spans="1:17" ht="16" hidden="1" customHeight="1" x14ac:dyDescent="0.3">
      <c r="A161" s="123"/>
      <c r="B161" s="134"/>
      <c r="C161" s="134"/>
      <c r="D161" s="135"/>
      <c r="E161" s="134"/>
      <c r="F161" s="134"/>
      <c r="G161" s="134"/>
      <c r="H161" s="134"/>
      <c r="I161" s="134"/>
      <c r="J161" s="134"/>
      <c r="K161" s="134"/>
      <c r="L161" s="134"/>
      <c r="M161" s="134"/>
      <c r="N161" s="134"/>
      <c r="O161" s="134"/>
      <c r="P161" s="134"/>
      <c r="Q161" s="134"/>
    </row>
    <row r="162" spans="1:17" ht="16" hidden="1" customHeight="1" x14ac:dyDescent="0.3">
      <c r="A162" s="123"/>
      <c r="B162" s="134"/>
      <c r="C162" s="134"/>
      <c r="D162" s="135"/>
      <c r="E162" s="134"/>
      <c r="F162" s="134"/>
      <c r="G162" s="134"/>
      <c r="H162" s="134"/>
      <c r="I162" s="134"/>
      <c r="J162" s="134"/>
      <c r="K162" s="134"/>
      <c r="L162" s="134"/>
      <c r="M162" s="134"/>
      <c r="N162" s="134"/>
      <c r="O162" s="134"/>
      <c r="P162" s="134"/>
      <c r="Q162" s="134"/>
    </row>
    <row r="163" spans="1:17" ht="16" hidden="1" customHeight="1" x14ac:dyDescent="0.3">
      <c r="A163" s="123"/>
      <c r="B163" s="134"/>
      <c r="C163" s="134"/>
      <c r="D163" s="135"/>
      <c r="E163" s="134"/>
      <c r="F163" s="134"/>
      <c r="G163" s="134"/>
      <c r="H163" s="134"/>
      <c r="I163" s="134"/>
      <c r="J163" s="134"/>
      <c r="K163" s="134"/>
      <c r="L163" s="134"/>
      <c r="M163" s="134"/>
      <c r="N163" s="134"/>
      <c r="O163" s="134"/>
      <c r="P163" s="134"/>
      <c r="Q163" s="134"/>
    </row>
    <row r="164" spans="1:17" ht="16" hidden="1" customHeight="1" x14ac:dyDescent="0.3">
      <c r="A164" s="123"/>
      <c r="B164" s="134"/>
      <c r="C164" s="134"/>
      <c r="D164" s="135"/>
      <c r="E164" s="134"/>
      <c r="F164" s="134"/>
      <c r="G164" s="134"/>
      <c r="H164" s="134"/>
      <c r="I164" s="134"/>
      <c r="J164" s="134"/>
      <c r="K164" s="134"/>
      <c r="L164" s="134"/>
      <c r="M164" s="134"/>
      <c r="N164" s="134"/>
      <c r="O164" s="134"/>
      <c r="P164" s="134"/>
      <c r="Q164" s="134"/>
    </row>
    <row r="165" spans="1:17" ht="16" hidden="1" customHeight="1" x14ac:dyDescent="0.3">
      <c r="A165" s="123"/>
      <c r="B165" s="134"/>
      <c r="C165" s="134"/>
      <c r="D165" s="135"/>
      <c r="E165" s="134"/>
      <c r="F165" s="134"/>
      <c r="G165" s="134"/>
      <c r="H165" s="134"/>
      <c r="I165" s="134"/>
      <c r="J165" s="134"/>
      <c r="K165" s="134"/>
      <c r="L165" s="134"/>
      <c r="M165" s="134"/>
      <c r="N165" s="134"/>
      <c r="O165" s="134"/>
      <c r="P165" s="134"/>
      <c r="Q165" s="134"/>
    </row>
    <row r="166" spans="1:17" ht="16" hidden="1" customHeight="1" x14ac:dyDescent="0.3">
      <c r="A166" s="123"/>
      <c r="B166" s="134"/>
      <c r="C166" s="134"/>
      <c r="D166" s="135"/>
      <c r="E166" s="134"/>
      <c r="F166" s="134"/>
      <c r="G166" s="134"/>
      <c r="H166" s="134"/>
      <c r="I166" s="134"/>
      <c r="J166" s="134"/>
      <c r="K166" s="134"/>
      <c r="L166" s="134"/>
      <c r="M166" s="134"/>
      <c r="N166" s="134"/>
      <c r="O166" s="134"/>
      <c r="P166" s="134"/>
      <c r="Q166" s="134"/>
    </row>
    <row r="167" spans="1:17" ht="16" hidden="1" customHeight="1" x14ac:dyDescent="0.3">
      <c r="A167" s="123"/>
      <c r="B167" s="134"/>
      <c r="C167" s="134"/>
      <c r="D167" s="135"/>
      <c r="E167" s="134"/>
      <c r="F167" s="134"/>
      <c r="G167" s="134"/>
      <c r="H167" s="134"/>
      <c r="I167" s="134"/>
      <c r="J167" s="134"/>
      <c r="K167" s="134"/>
      <c r="L167" s="134"/>
      <c r="M167" s="134"/>
      <c r="N167" s="134"/>
      <c r="O167" s="134"/>
      <c r="P167" s="134"/>
      <c r="Q167" s="134"/>
    </row>
    <row r="168" spans="1:17" ht="16" hidden="1" customHeight="1" x14ac:dyDescent="0.3">
      <c r="A168" s="123"/>
      <c r="B168" s="134"/>
      <c r="C168" s="134"/>
      <c r="D168" s="135"/>
      <c r="E168" s="134"/>
      <c r="F168" s="134"/>
      <c r="G168" s="134"/>
      <c r="H168" s="134"/>
      <c r="I168" s="134"/>
      <c r="J168" s="134"/>
      <c r="K168" s="134"/>
      <c r="L168" s="134"/>
      <c r="M168" s="134"/>
      <c r="N168" s="134"/>
      <c r="O168" s="134"/>
      <c r="P168" s="134"/>
      <c r="Q168" s="134"/>
    </row>
    <row r="169" spans="1:17" ht="16" hidden="1" customHeight="1" x14ac:dyDescent="0.3">
      <c r="A169" s="123"/>
      <c r="B169" s="134"/>
      <c r="C169" s="134"/>
      <c r="D169" s="135"/>
      <c r="E169" s="134"/>
      <c r="F169" s="134"/>
      <c r="G169" s="134"/>
      <c r="H169" s="134"/>
      <c r="I169" s="134"/>
      <c r="J169" s="134"/>
      <c r="K169" s="134"/>
      <c r="L169" s="134"/>
      <c r="M169" s="134"/>
      <c r="N169" s="134"/>
      <c r="O169" s="134"/>
      <c r="P169" s="134"/>
      <c r="Q169" s="134"/>
    </row>
    <row r="170" spans="1:17" ht="16" hidden="1" customHeight="1" x14ac:dyDescent="0.3">
      <c r="A170" s="123"/>
      <c r="B170" s="134"/>
      <c r="C170" s="134"/>
      <c r="D170" s="135"/>
      <c r="E170" s="134"/>
      <c r="F170" s="134"/>
      <c r="G170" s="134"/>
      <c r="H170" s="134"/>
      <c r="I170" s="134"/>
      <c r="J170" s="134"/>
      <c r="K170" s="134"/>
      <c r="L170" s="134"/>
      <c r="M170" s="134"/>
      <c r="N170" s="134"/>
      <c r="O170" s="134"/>
      <c r="P170" s="134"/>
      <c r="Q170" s="134"/>
    </row>
    <row r="171" spans="1:17" ht="16" hidden="1" customHeight="1" x14ac:dyDescent="0.3">
      <c r="A171" s="123"/>
      <c r="B171" s="134"/>
      <c r="C171" s="134"/>
      <c r="D171" s="135"/>
      <c r="E171" s="134"/>
      <c r="F171" s="134"/>
      <c r="G171" s="134"/>
      <c r="H171" s="134"/>
      <c r="I171" s="134"/>
      <c r="J171" s="134"/>
      <c r="K171" s="134"/>
      <c r="L171" s="134"/>
      <c r="M171" s="134"/>
      <c r="N171" s="134"/>
      <c r="O171" s="134"/>
      <c r="P171" s="134"/>
      <c r="Q171" s="134"/>
    </row>
    <row r="172" spans="1:17" ht="16" hidden="1" customHeight="1" x14ac:dyDescent="0.3">
      <c r="A172" s="123"/>
      <c r="B172" s="134"/>
      <c r="C172" s="134"/>
      <c r="D172" s="135"/>
      <c r="E172" s="134"/>
      <c r="F172" s="134"/>
      <c r="G172" s="134"/>
      <c r="H172" s="134"/>
      <c r="I172" s="134"/>
      <c r="J172" s="134"/>
      <c r="K172" s="134"/>
      <c r="L172" s="134"/>
      <c r="M172" s="134"/>
      <c r="N172" s="134"/>
      <c r="O172" s="134"/>
      <c r="P172" s="134"/>
      <c r="Q172" s="134"/>
    </row>
    <row r="173" spans="1:17" ht="16" hidden="1" customHeight="1" x14ac:dyDescent="0.3">
      <c r="A173" s="123"/>
      <c r="B173" s="134"/>
      <c r="C173" s="134"/>
      <c r="D173" s="135"/>
      <c r="E173" s="134"/>
      <c r="F173" s="134"/>
      <c r="G173" s="134"/>
      <c r="H173" s="134"/>
      <c r="I173" s="134"/>
      <c r="J173" s="134"/>
      <c r="K173" s="134"/>
      <c r="L173" s="134"/>
      <c r="M173" s="134"/>
      <c r="N173" s="134"/>
      <c r="O173" s="134"/>
      <c r="P173" s="134"/>
      <c r="Q173" s="134"/>
    </row>
    <row r="174" spans="1:17" ht="16" hidden="1" customHeight="1" x14ac:dyDescent="0.3">
      <c r="A174" s="123"/>
      <c r="B174" s="134"/>
      <c r="C174" s="134"/>
      <c r="D174" s="135"/>
      <c r="E174" s="134"/>
      <c r="F174" s="134"/>
      <c r="G174" s="134"/>
      <c r="H174" s="134"/>
      <c r="I174" s="134"/>
      <c r="J174" s="134"/>
      <c r="K174" s="134"/>
      <c r="L174" s="134"/>
      <c r="M174" s="134"/>
      <c r="N174" s="134"/>
      <c r="O174" s="134"/>
      <c r="P174" s="134"/>
      <c r="Q174" s="134"/>
    </row>
    <row r="175" spans="1:17" ht="16" hidden="1" customHeight="1" x14ac:dyDescent="0.3">
      <c r="A175" s="123"/>
      <c r="B175" s="134"/>
      <c r="C175" s="134"/>
      <c r="D175" s="135"/>
      <c r="E175" s="134"/>
      <c r="F175" s="134"/>
      <c r="G175" s="134"/>
      <c r="H175" s="134"/>
      <c r="I175" s="134"/>
      <c r="J175" s="134"/>
      <c r="K175" s="134"/>
      <c r="L175" s="134"/>
      <c r="M175" s="134"/>
      <c r="N175" s="134"/>
      <c r="O175" s="134"/>
      <c r="P175" s="134"/>
      <c r="Q175" s="134"/>
    </row>
    <row r="176" spans="1:17" ht="16" hidden="1" customHeight="1" x14ac:dyDescent="0.3">
      <c r="A176" s="123"/>
      <c r="B176" s="134"/>
      <c r="C176" s="134"/>
      <c r="D176" s="135"/>
      <c r="E176" s="134"/>
      <c r="F176" s="134"/>
      <c r="G176" s="134"/>
      <c r="H176" s="134"/>
      <c r="I176" s="134"/>
      <c r="J176" s="134"/>
      <c r="K176" s="134"/>
      <c r="L176" s="134"/>
      <c r="M176" s="134"/>
      <c r="N176" s="134"/>
      <c r="O176" s="134"/>
      <c r="P176" s="134"/>
      <c r="Q176" s="134"/>
    </row>
    <row r="177" spans="1:17" ht="16" hidden="1" customHeight="1" x14ac:dyDescent="0.3">
      <c r="A177" s="123"/>
      <c r="B177" s="134"/>
      <c r="C177" s="134"/>
      <c r="D177" s="135"/>
      <c r="E177" s="134"/>
      <c r="F177" s="134"/>
      <c r="G177" s="134"/>
      <c r="H177" s="134"/>
      <c r="I177" s="134"/>
      <c r="J177" s="134"/>
      <c r="K177" s="134"/>
      <c r="L177" s="134"/>
      <c r="M177" s="134"/>
      <c r="N177" s="134"/>
      <c r="O177" s="134"/>
      <c r="P177" s="134"/>
      <c r="Q177" s="134"/>
    </row>
    <row r="178" spans="1:17" ht="16" hidden="1" customHeight="1" x14ac:dyDescent="0.3">
      <c r="A178" s="123"/>
      <c r="B178" s="134"/>
      <c r="C178" s="134"/>
      <c r="D178" s="135"/>
      <c r="E178" s="134"/>
      <c r="F178" s="134"/>
      <c r="G178" s="134"/>
      <c r="H178" s="134"/>
      <c r="I178" s="134"/>
      <c r="J178" s="134"/>
      <c r="K178" s="134"/>
      <c r="L178" s="134"/>
      <c r="M178" s="134"/>
      <c r="N178" s="134"/>
      <c r="O178" s="134"/>
      <c r="P178" s="134"/>
      <c r="Q178" s="134"/>
    </row>
    <row r="179" spans="1:17" ht="16" hidden="1" customHeight="1" x14ac:dyDescent="0.3">
      <c r="A179" s="123"/>
      <c r="B179" s="134"/>
      <c r="C179" s="134"/>
      <c r="D179" s="135"/>
      <c r="E179" s="134"/>
      <c r="F179" s="134"/>
      <c r="G179" s="134"/>
      <c r="H179" s="134"/>
      <c r="I179" s="134"/>
      <c r="J179" s="134"/>
      <c r="K179" s="134"/>
      <c r="L179" s="134"/>
      <c r="M179" s="134"/>
      <c r="N179" s="134"/>
      <c r="O179" s="134"/>
      <c r="P179" s="134"/>
      <c r="Q179" s="134"/>
    </row>
    <row r="180" spans="1:17" ht="16" hidden="1" customHeight="1" x14ac:dyDescent="0.3">
      <c r="A180" s="123"/>
      <c r="B180" s="134"/>
      <c r="C180" s="134"/>
      <c r="D180" s="135"/>
      <c r="E180" s="134"/>
      <c r="F180" s="134"/>
      <c r="G180" s="134"/>
      <c r="H180" s="134"/>
      <c r="I180" s="134"/>
      <c r="J180" s="134"/>
      <c r="K180" s="134"/>
      <c r="L180" s="134"/>
      <c r="M180" s="134"/>
      <c r="N180" s="134"/>
      <c r="O180" s="134"/>
      <c r="P180" s="134"/>
      <c r="Q180" s="134"/>
    </row>
    <row r="181" spans="1:17" ht="16" hidden="1" customHeight="1" x14ac:dyDescent="0.3">
      <c r="A181" s="123"/>
      <c r="B181" s="134"/>
      <c r="C181" s="134"/>
      <c r="D181" s="135"/>
      <c r="E181" s="134"/>
      <c r="F181" s="134"/>
      <c r="G181" s="134"/>
      <c r="H181" s="134"/>
      <c r="I181" s="134"/>
      <c r="J181" s="134"/>
      <c r="K181" s="134"/>
      <c r="L181" s="134"/>
      <c r="M181" s="134"/>
      <c r="N181" s="134"/>
      <c r="O181" s="134"/>
      <c r="P181" s="134"/>
      <c r="Q181" s="134"/>
    </row>
    <row r="182" spans="1:17" ht="16" hidden="1" customHeight="1" x14ac:dyDescent="0.3">
      <c r="A182" s="123"/>
      <c r="B182" s="134"/>
      <c r="C182" s="134"/>
      <c r="D182" s="135"/>
      <c r="E182" s="134"/>
      <c r="F182" s="134"/>
      <c r="G182" s="134"/>
      <c r="H182" s="134"/>
      <c r="I182" s="134"/>
      <c r="J182" s="134"/>
      <c r="K182" s="134"/>
      <c r="L182" s="134"/>
      <c r="M182" s="134"/>
      <c r="N182" s="134"/>
      <c r="O182" s="134"/>
      <c r="P182" s="134"/>
      <c r="Q182" s="134"/>
    </row>
    <row r="183" spans="1:17" ht="16" hidden="1" customHeight="1" x14ac:dyDescent="0.3">
      <c r="A183" s="123"/>
      <c r="B183" s="134"/>
      <c r="C183" s="134"/>
      <c r="D183" s="135"/>
      <c r="E183" s="134"/>
      <c r="F183" s="134"/>
      <c r="G183" s="134"/>
      <c r="H183" s="134"/>
      <c r="I183" s="134"/>
      <c r="J183" s="134"/>
      <c r="K183" s="134"/>
      <c r="L183" s="134"/>
      <c r="M183" s="134"/>
      <c r="N183" s="134"/>
      <c r="O183" s="134"/>
      <c r="P183" s="134"/>
      <c r="Q183" s="134"/>
    </row>
    <row r="184" spans="1:17" ht="16" hidden="1" customHeight="1" x14ac:dyDescent="0.3">
      <c r="A184" s="123"/>
      <c r="B184" s="134"/>
      <c r="C184" s="134"/>
      <c r="D184" s="135"/>
      <c r="E184" s="134"/>
      <c r="F184" s="134"/>
      <c r="G184" s="134"/>
      <c r="H184" s="134"/>
      <c r="I184" s="134"/>
      <c r="J184" s="134"/>
      <c r="K184" s="134"/>
      <c r="L184" s="134"/>
      <c r="M184" s="134"/>
      <c r="N184" s="134"/>
      <c r="O184" s="134"/>
      <c r="P184" s="134"/>
      <c r="Q184" s="134"/>
    </row>
    <row r="185" spans="1:17" ht="16" hidden="1" customHeight="1" x14ac:dyDescent="0.3">
      <c r="A185" s="123"/>
      <c r="B185" s="134"/>
      <c r="C185" s="134"/>
      <c r="D185" s="135"/>
      <c r="E185" s="134"/>
      <c r="F185" s="134"/>
      <c r="G185" s="134"/>
      <c r="H185" s="134"/>
      <c r="I185" s="134"/>
      <c r="J185" s="134"/>
      <c r="K185" s="134"/>
      <c r="L185" s="134"/>
      <c r="M185" s="134"/>
      <c r="N185" s="134"/>
      <c r="O185" s="134"/>
      <c r="P185" s="134"/>
      <c r="Q185" s="134"/>
    </row>
    <row r="186" spans="1:17" ht="16" hidden="1" customHeight="1" x14ac:dyDescent="0.3">
      <c r="A186" s="123"/>
      <c r="B186" s="134"/>
      <c r="C186" s="134"/>
      <c r="D186" s="135"/>
      <c r="E186" s="134"/>
      <c r="F186" s="134"/>
      <c r="G186" s="134"/>
      <c r="H186" s="134"/>
      <c r="I186" s="134"/>
      <c r="J186" s="134"/>
      <c r="K186" s="134"/>
      <c r="L186" s="134"/>
      <c r="M186" s="134"/>
      <c r="N186" s="134"/>
      <c r="O186" s="134"/>
      <c r="P186" s="134"/>
      <c r="Q186" s="134"/>
    </row>
    <row r="187" spans="1:17" ht="16" hidden="1" customHeight="1" x14ac:dyDescent="0.3">
      <c r="A187" s="123"/>
      <c r="B187" s="134"/>
      <c r="C187" s="134"/>
      <c r="D187" s="135"/>
      <c r="E187" s="134"/>
      <c r="F187" s="134"/>
      <c r="G187" s="134"/>
      <c r="H187" s="134"/>
      <c r="I187" s="134"/>
      <c r="J187" s="134"/>
      <c r="K187" s="134"/>
      <c r="L187" s="134"/>
      <c r="M187" s="134"/>
      <c r="N187" s="134"/>
      <c r="O187" s="134"/>
      <c r="P187" s="134"/>
      <c r="Q187" s="134"/>
    </row>
    <row r="188" spans="1:17" ht="16" hidden="1" customHeight="1" x14ac:dyDescent="0.3">
      <c r="A188" s="123"/>
      <c r="B188" s="134"/>
      <c r="C188" s="134"/>
      <c r="D188" s="135"/>
      <c r="E188" s="134"/>
      <c r="F188" s="134"/>
      <c r="G188" s="134"/>
      <c r="H188" s="134"/>
      <c r="I188" s="134"/>
      <c r="J188" s="134"/>
      <c r="K188" s="134"/>
      <c r="L188" s="134"/>
      <c r="M188" s="134"/>
      <c r="N188" s="134"/>
      <c r="O188" s="134"/>
      <c r="P188" s="134"/>
      <c r="Q188" s="134"/>
    </row>
    <row r="189" spans="1:17" ht="16" hidden="1" customHeight="1" x14ac:dyDescent="0.3">
      <c r="A189" s="123"/>
      <c r="B189" s="134"/>
      <c r="C189" s="134"/>
      <c r="D189" s="135"/>
      <c r="E189" s="134"/>
      <c r="F189" s="134"/>
      <c r="G189" s="134"/>
      <c r="H189" s="134"/>
      <c r="I189" s="134"/>
      <c r="J189" s="134"/>
      <c r="K189" s="134"/>
      <c r="L189" s="134"/>
      <c r="M189" s="134"/>
      <c r="N189" s="134"/>
      <c r="O189" s="134"/>
      <c r="P189" s="134"/>
      <c r="Q189" s="134"/>
    </row>
    <row r="190" spans="1:17" ht="16" hidden="1" customHeight="1" x14ac:dyDescent="0.3">
      <c r="A190" s="123"/>
      <c r="B190" s="134"/>
      <c r="C190" s="134"/>
      <c r="D190" s="135"/>
      <c r="E190" s="134"/>
      <c r="F190" s="134"/>
      <c r="G190" s="134"/>
      <c r="H190" s="134"/>
      <c r="I190" s="134"/>
      <c r="J190" s="134"/>
      <c r="K190" s="134"/>
      <c r="L190" s="134"/>
      <c r="M190" s="134"/>
      <c r="N190" s="134"/>
      <c r="O190" s="134"/>
      <c r="P190" s="134"/>
      <c r="Q190" s="134"/>
    </row>
    <row r="191" spans="1:17" ht="16" hidden="1" customHeight="1" x14ac:dyDescent="0.3">
      <c r="A191" s="123"/>
      <c r="B191" s="134"/>
      <c r="C191" s="134"/>
      <c r="D191" s="135"/>
      <c r="E191" s="134"/>
      <c r="F191" s="134"/>
      <c r="G191" s="134"/>
      <c r="H191" s="134"/>
      <c r="I191" s="134"/>
      <c r="J191" s="134"/>
      <c r="K191" s="134"/>
      <c r="L191" s="134"/>
      <c r="M191" s="134"/>
      <c r="N191" s="134"/>
      <c r="O191" s="134"/>
      <c r="P191" s="134"/>
      <c r="Q191" s="134"/>
    </row>
    <row r="192" spans="1:17" ht="16" hidden="1" customHeight="1" x14ac:dyDescent="0.3">
      <c r="A192" s="123"/>
      <c r="B192" s="134"/>
      <c r="C192" s="134"/>
      <c r="D192" s="135"/>
      <c r="E192" s="134"/>
      <c r="F192" s="134"/>
      <c r="G192" s="134"/>
      <c r="H192" s="134"/>
      <c r="I192" s="134"/>
      <c r="J192" s="134"/>
      <c r="K192" s="134"/>
      <c r="L192" s="134"/>
      <c r="M192" s="134"/>
      <c r="N192" s="134"/>
      <c r="O192" s="134"/>
      <c r="P192" s="134"/>
      <c r="Q192" s="134"/>
    </row>
    <row r="193" spans="1:17" ht="16" hidden="1" customHeight="1" x14ac:dyDescent="0.3">
      <c r="A193" s="123"/>
      <c r="B193" s="134"/>
      <c r="C193" s="134"/>
      <c r="D193" s="135"/>
      <c r="E193" s="134"/>
      <c r="F193" s="134"/>
      <c r="G193" s="134"/>
      <c r="H193" s="134"/>
      <c r="I193" s="134"/>
      <c r="J193" s="134"/>
      <c r="K193" s="134"/>
      <c r="L193" s="134"/>
      <c r="M193" s="134"/>
      <c r="N193" s="134"/>
      <c r="O193" s="134"/>
      <c r="P193" s="134"/>
      <c r="Q193" s="134"/>
    </row>
    <row r="194" spans="1:17" ht="16" hidden="1" customHeight="1" x14ac:dyDescent="0.3">
      <c r="A194" s="123"/>
      <c r="B194" s="134"/>
      <c r="C194" s="134"/>
      <c r="D194" s="135"/>
      <c r="E194" s="134"/>
      <c r="F194" s="134"/>
      <c r="G194" s="134"/>
      <c r="H194" s="134"/>
      <c r="I194" s="134"/>
      <c r="J194" s="134"/>
      <c r="K194" s="134"/>
      <c r="L194" s="134"/>
      <c r="M194" s="134"/>
      <c r="N194" s="134"/>
      <c r="O194" s="134"/>
      <c r="P194" s="134"/>
      <c r="Q194" s="134"/>
    </row>
    <row r="195" spans="1:17" ht="16" hidden="1" customHeight="1" x14ac:dyDescent="0.3">
      <c r="A195" s="123"/>
      <c r="B195" s="134"/>
      <c r="C195" s="134"/>
      <c r="D195" s="135"/>
      <c r="E195" s="134"/>
      <c r="F195" s="134"/>
      <c r="G195" s="134"/>
      <c r="H195" s="134"/>
      <c r="I195" s="134"/>
      <c r="J195" s="134"/>
      <c r="K195" s="134"/>
      <c r="L195" s="134"/>
      <c r="M195" s="134"/>
      <c r="N195" s="134"/>
      <c r="O195" s="134"/>
      <c r="P195" s="134"/>
      <c r="Q195" s="134"/>
    </row>
    <row r="196" spans="1:17" ht="16" hidden="1" customHeight="1" x14ac:dyDescent="0.3">
      <c r="A196" s="123"/>
      <c r="B196" s="134"/>
      <c r="C196" s="134"/>
      <c r="D196" s="135"/>
      <c r="E196" s="134"/>
      <c r="F196" s="134"/>
      <c r="G196" s="134"/>
      <c r="H196" s="134"/>
      <c r="I196" s="134"/>
      <c r="J196" s="134"/>
      <c r="K196" s="134"/>
      <c r="L196" s="134"/>
      <c r="M196" s="134"/>
      <c r="N196" s="134"/>
      <c r="O196" s="134"/>
      <c r="P196" s="134"/>
      <c r="Q196" s="134"/>
    </row>
    <row r="197" spans="1:17" ht="16" hidden="1" customHeight="1" x14ac:dyDescent="0.3">
      <c r="A197" s="123"/>
      <c r="B197" s="134"/>
      <c r="C197" s="134"/>
      <c r="D197" s="135"/>
      <c r="E197" s="134"/>
      <c r="F197" s="134"/>
      <c r="G197" s="134"/>
      <c r="H197" s="134"/>
      <c r="I197" s="134"/>
      <c r="J197" s="134"/>
      <c r="K197" s="134"/>
      <c r="L197" s="134"/>
      <c r="M197" s="134"/>
      <c r="N197" s="134"/>
      <c r="O197" s="134"/>
      <c r="P197" s="134"/>
      <c r="Q197" s="134"/>
    </row>
    <row r="198" spans="1:17" ht="16" hidden="1" customHeight="1" x14ac:dyDescent="0.3">
      <c r="A198" s="123"/>
      <c r="B198" s="134"/>
      <c r="C198" s="134"/>
      <c r="D198" s="135"/>
      <c r="E198" s="134"/>
      <c r="F198" s="134"/>
      <c r="G198" s="134"/>
      <c r="H198" s="134"/>
      <c r="I198" s="134"/>
      <c r="J198" s="134"/>
      <c r="K198" s="134"/>
      <c r="L198" s="134"/>
      <c r="M198" s="134"/>
      <c r="N198" s="134"/>
      <c r="O198" s="134"/>
      <c r="P198" s="134"/>
      <c r="Q198" s="134"/>
    </row>
    <row r="199" spans="1:17" ht="16" hidden="1" customHeight="1" x14ac:dyDescent="0.3">
      <c r="A199" s="123"/>
      <c r="B199" s="134"/>
      <c r="C199" s="134"/>
      <c r="D199" s="135"/>
      <c r="E199" s="134"/>
      <c r="F199" s="134"/>
      <c r="G199" s="134"/>
      <c r="H199" s="134"/>
      <c r="I199" s="134"/>
      <c r="J199" s="134"/>
      <c r="K199" s="134"/>
      <c r="L199" s="134"/>
      <c r="M199" s="134"/>
      <c r="N199" s="134"/>
      <c r="O199" s="134"/>
      <c r="P199" s="134"/>
      <c r="Q199" s="134"/>
    </row>
    <row r="200" spans="1:17" ht="16" hidden="1" customHeight="1" x14ac:dyDescent="0.3">
      <c r="A200" s="123"/>
      <c r="B200" s="134"/>
      <c r="C200" s="134"/>
      <c r="D200" s="135"/>
      <c r="E200" s="134"/>
      <c r="F200" s="134"/>
      <c r="G200" s="134"/>
      <c r="H200" s="134"/>
      <c r="I200" s="134"/>
      <c r="J200" s="134"/>
      <c r="K200" s="134"/>
      <c r="L200" s="134"/>
      <c r="M200" s="134"/>
      <c r="N200" s="134"/>
      <c r="O200" s="134"/>
      <c r="P200" s="134"/>
      <c r="Q200" s="134"/>
    </row>
    <row r="201" spans="1:17" ht="16" hidden="1" customHeight="1" x14ac:dyDescent="0.3">
      <c r="A201" s="123"/>
      <c r="B201" s="134"/>
      <c r="C201" s="134"/>
      <c r="D201" s="135"/>
      <c r="E201" s="134"/>
      <c r="F201" s="134"/>
      <c r="G201" s="134"/>
      <c r="H201" s="134"/>
      <c r="I201" s="134"/>
      <c r="J201" s="134"/>
      <c r="K201" s="134"/>
      <c r="L201" s="134"/>
      <c r="M201" s="134"/>
      <c r="N201" s="134"/>
      <c r="O201" s="134"/>
      <c r="P201" s="134"/>
      <c r="Q201" s="134"/>
    </row>
    <row r="202" spans="1:17" ht="16" hidden="1" customHeight="1" x14ac:dyDescent="0.3">
      <c r="A202" s="123"/>
      <c r="B202" s="134"/>
      <c r="C202" s="134"/>
      <c r="D202" s="135"/>
      <c r="E202" s="134"/>
      <c r="F202" s="134"/>
      <c r="G202" s="134"/>
      <c r="H202" s="134"/>
      <c r="I202" s="134"/>
      <c r="J202" s="134"/>
      <c r="K202" s="134"/>
      <c r="L202" s="134"/>
      <c r="M202" s="134"/>
      <c r="N202" s="134"/>
      <c r="O202" s="134"/>
      <c r="P202" s="134"/>
      <c r="Q202" s="134"/>
    </row>
    <row r="203" spans="1:17" ht="16" hidden="1" customHeight="1" x14ac:dyDescent="0.3">
      <c r="A203" s="123"/>
      <c r="B203" s="134"/>
      <c r="C203" s="134"/>
      <c r="D203" s="135"/>
      <c r="E203" s="134"/>
      <c r="F203" s="134"/>
      <c r="G203" s="134"/>
      <c r="H203" s="134"/>
      <c r="I203" s="134"/>
      <c r="J203" s="134"/>
      <c r="K203" s="134"/>
      <c r="L203" s="134"/>
      <c r="M203" s="134"/>
      <c r="N203" s="134"/>
      <c r="O203" s="134"/>
      <c r="P203" s="134"/>
      <c r="Q203" s="134"/>
    </row>
    <row r="204" spans="1:17" ht="16" hidden="1" customHeight="1" x14ac:dyDescent="0.3">
      <c r="A204" s="123"/>
      <c r="B204" s="134"/>
      <c r="C204" s="134"/>
      <c r="D204" s="135"/>
      <c r="E204" s="134"/>
      <c r="F204" s="134"/>
      <c r="G204" s="134"/>
      <c r="H204" s="134"/>
      <c r="I204" s="134"/>
      <c r="J204" s="134"/>
      <c r="K204" s="134"/>
      <c r="L204" s="134"/>
      <c r="M204" s="134"/>
      <c r="N204" s="134"/>
      <c r="O204" s="134"/>
      <c r="P204" s="134"/>
      <c r="Q204" s="134"/>
    </row>
    <row r="205" spans="1:17" ht="16" hidden="1" customHeight="1" x14ac:dyDescent="0.3">
      <c r="A205" s="123"/>
      <c r="B205" s="134"/>
      <c r="C205" s="134"/>
      <c r="D205" s="135"/>
      <c r="E205" s="134"/>
      <c r="F205" s="134"/>
      <c r="G205" s="134"/>
      <c r="H205" s="134"/>
      <c r="I205" s="134"/>
      <c r="J205" s="134"/>
      <c r="K205" s="134"/>
      <c r="L205" s="134"/>
      <c r="M205" s="134"/>
      <c r="N205" s="134"/>
      <c r="O205" s="134"/>
      <c r="P205" s="134"/>
      <c r="Q205" s="134"/>
    </row>
    <row r="206" spans="1:17" ht="16" hidden="1" customHeight="1" x14ac:dyDescent="0.3">
      <c r="A206" s="123"/>
      <c r="B206" s="134"/>
      <c r="C206" s="134"/>
      <c r="D206" s="135"/>
      <c r="E206" s="134"/>
      <c r="F206" s="134"/>
      <c r="G206" s="134"/>
      <c r="H206" s="134"/>
      <c r="I206" s="134"/>
      <c r="J206" s="134"/>
      <c r="K206" s="134"/>
      <c r="L206" s="134"/>
      <c r="M206" s="134"/>
      <c r="N206" s="134"/>
      <c r="O206" s="134"/>
      <c r="P206" s="134"/>
      <c r="Q206" s="134"/>
    </row>
    <row r="207" spans="1:17" ht="16" hidden="1" customHeight="1" x14ac:dyDescent="0.3">
      <c r="A207" s="123"/>
      <c r="B207" s="134"/>
      <c r="C207" s="134"/>
      <c r="D207" s="135"/>
      <c r="E207" s="134"/>
      <c r="F207" s="134"/>
      <c r="G207" s="134"/>
      <c r="H207" s="134"/>
      <c r="I207" s="134"/>
      <c r="J207" s="134"/>
      <c r="K207" s="134"/>
      <c r="L207" s="134"/>
      <c r="M207" s="134"/>
      <c r="N207" s="134"/>
      <c r="O207" s="134"/>
      <c r="P207" s="134"/>
      <c r="Q207" s="134"/>
    </row>
    <row r="208" spans="1:17" ht="16" hidden="1" customHeight="1" x14ac:dyDescent="0.3">
      <c r="A208" s="123"/>
      <c r="B208" s="134"/>
      <c r="C208" s="134"/>
      <c r="D208" s="135"/>
      <c r="E208" s="134"/>
      <c r="F208" s="134"/>
      <c r="G208" s="134"/>
      <c r="H208" s="134"/>
      <c r="I208" s="134"/>
      <c r="J208" s="134"/>
      <c r="K208" s="134"/>
      <c r="L208" s="134"/>
      <c r="M208" s="134"/>
      <c r="N208" s="134"/>
      <c r="O208" s="134"/>
      <c r="P208" s="134"/>
      <c r="Q208" s="134"/>
    </row>
    <row r="209" spans="1:17" ht="16" hidden="1" customHeight="1" x14ac:dyDescent="0.3">
      <c r="A209" s="123"/>
      <c r="B209" s="134"/>
      <c r="C209" s="134"/>
      <c r="D209" s="135"/>
      <c r="E209" s="134"/>
      <c r="F209" s="134"/>
      <c r="G209" s="134"/>
      <c r="H209" s="134"/>
      <c r="I209" s="134"/>
      <c r="J209" s="134"/>
      <c r="K209" s="134"/>
      <c r="L209" s="134"/>
      <c r="M209" s="134"/>
      <c r="N209" s="134"/>
      <c r="O209" s="134"/>
      <c r="P209" s="134"/>
      <c r="Q209" s="134"/>
    </row>
    <row r="210" spans="1:17" ht="16" hidden="1" customHeight="1" x14ac:dyDescent="0.3">
      <c r="A210" s="123"/>
      <c r="B210" s="134"/>
      <c r="C210" s="134"/>
      <c r="D210" s="135"/>
      <c r="E210" s="134"/>
      <c r="F210" s="134"/>
      <c r="G210" s="134"/>
      <c r="H210" s="134"/>
      <c r="I210" s="134"/>
      <c r="J210" s="134"/>
      <c r="K210" s="134"/>
      <c r="L210" s="134"/>
      <c r="M210" s="134"/>
      <c r="N210" s="134"/>
      <c r="O210" s="134"/>
      <c r="P210" s="134"/>
      <c r="Q210" s="134"/>
    </row>
    <row r="211" spans="1:17" ht="16" hidden="1" customHeight="1" x14ac:dyDescent="0.3">
      <c r="A211" s="123"/>
      <c r="B211" s="134"/>
      <c r="C211" s="134"/>
      <c r="D211" s="135"/>
      <c r="E211" s="134"/>
      <c r="F211" s="134"/>
      <c r="G211" s="134"/>
      <c r="H211" s="134"/>
      <c r="I211" s="134"/>
      <c r="J211" s="134"/>
      <c r="K211" s="134"/>
      <c r="L211" s="134"/>
      <c r="M211" s="134"/>
      <c r="N211" s="134"/>
      <c r="O211" s="134"/>
      <c r="P211" s="134"/>
      <c r="Q211" s="134"/>
    </row>
    <row r="212" spans="1:17" ht="16" hidden="1" customHeight="1" x14ac:dyDescent="0.3">
      <c r="A212" s="123"/>
      <c r="B212" s="134"/>
      <c r="C212" s="134"/>
      <c r="D212" s="135"/>
      <c r="E212" s="134"/>
      <c r="F212" s="134"/>
      <c r="G212" s="134"/>
      <c r="H212" s="134"/>
      <c r="I212" s="134"/>
      <c r="J212" s="134"/>
      <c r="K212" s="134"/>
      <c r="L212" s="134"/>
      <c r="M212" s="134"/>
      <c r="N212" s="134"/>
      <c r="O212" s="134"/>
      <c r="P212" s="134"/>
      <c r="Q212" s="134"/>
    </row>
    <row r="213" spans="1:17" ht="16" hidden="1" customHeight="1" x14ac:dyDescent="0.3">
      <c r="A213" s="123"/>
      <c r="B213" s="134"/>
      <c r="C213" s="134"/>
      <c r="D213" s="135"/>
      <c r="E213" s="134"/>
      <c r="F213" s="134"/>
      <c r="G213" s="134"/>
      <c r="H213" s="134"/>
      <c r="I213" s="134"/>
      <c r="J213" s="134"/>
      <c r="K213" s="134"/>
      <c r="L213" s="134"/>
      <c r="M213" s="134"/>
      <c r="N213" s="134"/>
      <c r="O213" s="134"/>
      <c r="P213" s="134"/>
      <c r="Q213" s="134"/>
    </row>
    <row r="214" spans="1:17" ht="16" hidden="1" customHeight="1" x14ac:dyDescent="0.3">
      <c r="A214" s="123"/>
      <c r="B214" s="134"/>
      <c r="C214" s="134"/>
      <c r="D214" s="135"/>
      <c r="E214" s="134"/>
      <c r="F214" s="134"/>
      <c r="G214" s="134"/>
      <c r="H214" s="134"/>
      <c r="I214" s="134"/>
      <c r="J214" s="134"/>
      <c r="K214" s="134"/>
      <c r="L214" s="134"/>
      <c r="M214" s="134"/>
      <c r="N214" s="134"/>
      <c r="O214" s="134"/>
      <c r="P214" s="134"/>
      <c r="Q214" s="134"/>
    </row>
    <row r="215" spans="1:17" ht="16" hidden="1" customHeight="1" x14ac:dyDescent="0.3">
      <c r="A215" s="123"/>
      <c r="B215" s="134"/>
      <c r="C215" s="134"/>
      <c r="D215" s="135"/>
      <c r="E215" s="134"/>
      <c r="F215" s="134"/>
      <c r="G215" s="134"/>
      <c r="H215" s="134"/>
      <c r="I215" s="134"/>
      <c r="J215" s="134"/>
      <c r="K215" s="134"/>
      <c r="L215" s="134"/>
      <c r="M215" s="134"/>
      <c r="N215" s="134"/>
      <c r="O215" s="134"/>
      <c r="P215" s="134"/>
      <c r="Q215" s="134"/>
    </row>
    <row r="216" spans="1:17" ht="16" hidden="1" customHeight="1" x14ac:dyDescent="0.3">
      <c r="A216" s="123"/>
      <c r="B216" s="134"/>
      <c r="C216" s="134"/>
      <c r="D216" s="135"/>
      <c r="E216" s="134"/>
      <c r="F216" s="134"/>
      <c r="G216" s="134"/>
      <c r="H216" s="134"/>
      <c r="I216" s="134"/>
      <c r="J216" s="134"/>
      <c r="K216" s="134"/>
      <c r="L216" s="134"/>
      <c r="M216" s="134"/>
      <c r="N216" s="134"/>
      <c r="O216" s="134"/>
      <c r="P216" s="134"/>
      <c r="Q216" s="134"/>
    </row>
    <row r="217" spans="1:17" ht="16" hidden="1" customHeight="1" x14ac:dyDescent="0.3">
      <c r="A217" s="123"/>
      <c r="B217" s="134"/>
      <c r="C217" s="134"/>
      <c r="D217" s="135"/>
      <c r="E217" s="134"/>
      <c r="F217" s="134"/>
      <c r="G217" s="134"/>
      <c r="H217" s="134"/>
      <c r="I217" s="134"/>
      <c r="J217" s="134"/>
      <c r="K217" s="134"/>
      <c r="L217" s="134"/>
      <c r="M217" s="134"/>
      <c r="N217" s="134"/>
      <c r="O217" s="134"/>
      <c r="P217" s="134"/>
      <c r="Q217" s="134"/>
    </row>
    <row r="218" spans="1:17" ht="16" hidden="1" customHeight="1" x14ac:dyDescent="0.3">
      <c r="A218" s="123"/>
      <c r="B218" s="134"/>
      <c r="C218" s="134"/>
      <c r="D218" s="135"/>
      <c r="E218" s="134"/>
      <c r="F218" s="134"/>
      <c r="G218" s="134"/>
      <c r="H218" s="134"/>
      <c r="I218" s="134"/>
      <c r="J218" s="134"/>
      <c r="K218" s="134"/>
      <c r="L218" s="134"/>
      <c r="M218" s="134"/>
      <c r="N218" s="134"/>
      <c r="O218" s="134"/>
      <c r="P218" s="134"/>
      <c r="Q218" s="134"/>
    </row>
    <row r="219" spans="1:17" ht="16" hidden="1" customHeight="1" x14ac:dyDescent="0.3">
      <c r="A219" s="123"/>
      <c r="B219" s="134"/>
      <c r="C219" s="134"/>
      <c r="D219" s="135"/>
      <c r="E219" s="134"/>
      <c r="F219" s="134"/>
      <c r="G219" s="134"/>
      <c r="H219" s="134"/>
      <c r="I219" s="134"/>
      <c r="J219" s="134"/>
      <c r="K219" s="134"/>
      <c r="L219" s="134"/>
      <c r="M219" s="134"/>
      <c r="N219" s="134"/>
      <c r="O219" s="134"/>
      <c r="P219" s="134"/>
      <c r="Q219" s="134"/>
    </row>
    <row r="220" spans="1:17" ht="16" hidden="1" customHeight="1" x14ac:dyDescent="0.3">
      <c r="A220" s="123"/>
      <c r="B220" s="134"/>
      <c r="C220" s="134"/>
      <c r="D220" s="135"/>
      <c r="E220" s="134"/>
      <c r="F220" s="134"/>
      <c r="G220" s="134"/>
      <c r="H220" s="134"/>
      <c r="I220" s="134"/>
      <c r="J220" s="134"/>
      <c r="K220" s="134"/>
      <c r="L220" s="134"/>
      <c r="M220" s="134"/>
      <c r="N220" s="134"/>
      <c r="O220" s="134"/>
      <c r="P220" s="134"/>
      <c r="Q220" s="134"/>
    </row>
    <row r="221" spans="1:17" ht="16" hidden="1" customHeight="1" x14ac:dyDescent="0.3">
      <c r="A221" s="123"/>
      <c r="B221" s="134"/>
      <c r="C221" s="134"/>
      <c r="D221" s="135"/>
      <c r="E221" s="134"/>
      <c r="F221" s="134"/>
      <c r="G221" s="134"/>
      <c r="H221" s="134"/>
      <c r="I221" s="134"/>
      <c r="J221" s="134"/>
      <c r="K221" s="134"/>
      <c r="L221" s="134"/>
      <c r="M221" s="134"/>
      <c r="N221" s="134"/>
      <c r="O221" s="134"/>
      <c r="P221" s="134"/>
      <c r="Q221" s="134"/>
    </row>
    <row r="222" spans="1:17" ht="16" hidden="1" customHeight="1" x14ac:dyDescent="0.3">
      <c r="A222" s="123"/>
      <c r="B222" s="134"/>
      <c r="C222" s="134"/>
      <c r="D222" s="135"/>
      <c r="E222" s="134"/>
      <c r="F222" s="134"/>
      <c r="G222" s="134"/>
      <c r="H222" s="134"/>
      <c r="I222" s="134"/>
      <c r="J222" s="134"/>
      <c r="K222" s="134"/>
      <c r="L222" s="134"/>
      <c r="M222" s="134"/>
      <c r="N222" s="134"/>
      <c r="O222" s="134"/>
      <c r="P222" s="134"/>
      <c r="Q222" s="134"/>
    </row>
    <row r="223" spans="1:17" ht="16" hidden="1" customHeight="1" x14ac:dyDescent="0.3">
      <c r="A223" s="123"/>
      <c r="B223" s="134"/>
      <c r="C223" s="134"/>
      <c r="D223" s="135"/>
      <c r="E223" s="134"/>
      <c r="F223" s="134"/>
      <c r="G223" s="134"/>
      <c r="H223" s="134"/>
      <c r="I223" s="134"/>
      <c r="J223" s="134"/>
      <c r="K223" s="134"/>
      <c r="L223" s="134"/>
      <c r="M223" s="134"/>
      <c r="N223" s="134"/>
      <c r="O223" s="134"/>
      <c r="P223" s="134"/>
      <c r="Q223" s="134"/>
    </row>
    <row r="224" spans="1:17" ht="16" hidden="1" customHeight="1" x14ac:dyDescent="0.3">
      <c r="A224" s="123"/>
      <c r="B224" s="134"/>
      <c r="C224" s="134"/>
      <c r="D224" s="135"/>
      <c r="E224" s="134"/>
      <c r="F224" s="134"/>
      <c r="G224" s="134"/>
      <c r="H224" s="134"/>
      <c r="I224" s="134"/>
      <c r="J224" s="134"/>
      <c r="K224" s="134"/>
      <c r="L224" s="134"/>
      <c r="M224" s="134"/>
      <c r="N224" s="134"/>
      <c r="O224" s="134"/>
      <c r="P224" s="134"/>
      <c r="Q224" s="134"/>
    </row>
    <row r="225" spans="1:17" ht="16" hidden="1" customHeight="1" x14ac:dyDescent="0.3">
      <c r="A225" s="123"/>
      <c r="B225" s="134"/>
      <c r="C225" s="134"/>
      <c r="D225" s="135"/>
      <c r="E225" s="134"/>
      <c r="F225" s="134"/>
      <c r="G225" s="134"/>
      <c r="H225" s="134"/>
      <c r="I225" s="134"/>
      <c r="J225" s="134"/>
      <c r="K225" s="134"/>
      <c r="L225" s="134"/>
      <c r="M225" s="134"/>
      <c r="N225" s="134"/>
      <c r="O225" s="134"/>
      <c r="P225" s="134"/>
      <c r="Q225" s="134"/>
    </row>
    <row r="226" spans="1:17" ht="16" hidden="1" customHeight="1" x14ac:dyDescent="0.3">
      <c r="A226" s="123"/>
      <c r="B226" s="134"/>
      <c r="C226" s="134"/>
      <c r="D226" s="135"/>
      <c r="E226" s="134"/>
      <c r="F226" s="134"/>
      <c r="G226" s="134"/>
      <c r="H226" s="134"/>
      <c r="I226" s="134"/>
      <c r="J226" s="134"/>
      <c r="K226" s="134"/>
      <c r="L226" s="134"/>
      <c r="M226" s="134"/>
      <c r="N226" s="134"/>
      <c r="O226" s="134"/>
      <c r="P226" s="134"/>
      <c r="Q226" s="134"/>
    </row>
    <row r="227" spans="1:17" ht="16" hidden="1" customHeight="1" x14ac:dyDescent="0.3">
      <c r="A227" s="123"/>
      <c r="B227" s="134"/>
      <c r="C227" s="134"/>
      <c r="D227" s="135"/>
      <c r="E227" s="134"/>
      <c r="F227" s="134"/>
      <c r="G227" s="134"/>
      <c r="H227" s="134"/>
      <c r="I227" s="134"/>
      <c r="J227" s="134"/>
      <c r="K227" s="134"/>
      <c r="L227" s="134"/>
      <c r="M227" s="134"/>
      <c r="N227" s="134"/>
      <c r="O227" s="134"/>
      <c r="P227" s="134"/>
      <c r="Q227" s="134"/>
    </row>
    <row r="228" spans="1:17" ht="16" hidden="1" customHeight="1" x14ac:dyDescent="0.3">
      <c r="A228" s="123"/>
      <c r="B228" s="134"/>
      <c r="C228" s="134"/>
      <c r="D228" s="135"/>
      <c r="E228" s="134"/>
      <c r="F228" s="134"/>
      <c r="G228" s="134"/>
      <c r="H228" s="134"/>
      <c r="I228" s="134"/>
      <c r="J228" s="134"/>
      <c r="K228" s="134"/>
      <c r="L228" s="134"/>
      <c r="M228" s="134"/>
      <c r="N228" s="134"/>
      <c r="O228" s="134"/>
      <c r="P228" s="134"/>
      <c r="Q228" s="134"/>
    </row>
    <row r="229" spans="1:17" ht="16" hidden="1" customHeight="1" x14ac:dyDescent="0.3">
      <c r="A229" s="123"/>
      <c r="B229" s="134"/>
      <c r="C229" s="134"/>
      <c r="D229" s="135"/>
      <c r="E229" s="134"/>
      <c r="F229" s="134"/>
      <c r="G229" s="134"/>
      <c r="H229" s="134"/>
      <c r="I229" s="134"/>
      <c r="J229" s="134"/>
      <c r="K229" s="134"/>
      <c r="L229" s="134"/>
      <c r="M229" s="134"/>
      <c r="N229" s="134"/>
      <c r="O229" s="134"/>
      <c r="P229" s="134"/>
      <c r="Q229" s="134"/>
    </row>
    <row r="230" spans="1:17" ht="16" hidden="1" customHeight="1" x14ac:dyDescent="0.3">
      <c r="A230" s="123"/>
      <c r="B230" s="134"/>
      <c r="C230" s="134"/>
      <c r="D230" s="135"/>
      <c r="E230" s="134"/>
      <c r="F230" s="134"/>
      <c r="G230" s="134"/>
      <c r="H230" s="134"/>
      <c r="I230" s="134"/>
      <c r="J230" s="134"/>
      <c r="K230" s="134"/>
      <c r="L230" s="134"/>
      <c r="M230" s="134"/>
      <c r="N230" s="134"/>
      <c r="O230" s="134"/>
      <c r="P230" s="134"/>
      <c r="Q230" s="134"/>
    </row>
    <row r="231" spans="1:17" ht="16" hidden="1" customHeight="1" x14ac:dyDescent="0.3">
      <c r="A231" s="123"/>
      <c r="B231" s="134"/>
      <c r="C231" s="134"/>
      <c r="D231" s="135"/>
      <c r="E231" s="134"/>
      <c r="F231" s="134"/>
      <c r="G231" s="134"/>
      <c r="H231" s="134"/>
      <c r="I231" s="134"/>
      <c r="J231" s="134"/>
      <c r="K231" s="134"/>
      <c r="L231" s="134"/>
      <c r="M231" s="134"/>
      <c r="N231" s="134"/>
      <c r="O231" s="134"/>
      <c r="P231" s="134"/>
      <c r="Q231" s="134"/>
    </row>
    <row r="232" spans="1:17" ht="16" hidden="1" customHeight="1" x14ac:dyDescent="0.3">
      <c r="A232" s="123"/>
      <c r="B232" s="134"/>
      <c r="C232" s="134"/>
      <c r="D232" s="135"/>
      <c r="E232" s="134"/>
      <c r="F232" s="134"/>
      <c r="G232" s="134"/>
      <c r="H232" s="134"/>
      <c r="I232" s="134"/>
      <c r="J232" s="134"/>
      <c r="K232" s="134"/>
      <c r="L232" s="134"/>
      <c r="M232" s="134"/>
      <c r="N232" s="134"/>
      <c r="O232" s="134"/>
      <c r="P232" s="134"/>
      <c r="Q232" s="134"/>
    </row>
    <row r="233" spans="1:17" ht="16" hidden="1" customHeight="1" x14ac:dyDescent="0.3">
      <c r="A233" s="123"/>
      <c r="B233" s="134"/>
      <c r="C233" s="134"/>
      <c r="D233" s="135"/>
      <c r="E233" s="134"/>
      <c r="F233" s="134"/>
      <c r="G233" s="134"/>
      <c r="H233" s="134"/>
      <c r="I233" s="134"/>
      <c r="J233" s="134"/>
      <c r="K233" s="134"/>
      <c r="L233" s="134"/>
      <c r="M233" s="134"/>
      <c r="N233" s="134"/>
      <c r="O233" s="134"/>
      <c r="P233" s="134"/>
      <c r="Q233" s="134"/>
    </row>
    <row r="234" spans="1:17" ht="16" hidden="1" customHeight="1" x14ac:dyDescent="0.3">
      <c r="A234" s="123"/>
      <c r="B234" s="134"/>
      <c r="C234" s="134"/>
      <c r="D234" s="135"/>
      <c r="E234" s="134"/>
      <c r="F234" s="134"/>
      <c r="G234" s="134"/>
      <c r="H234" s="134"/>
      <c r="I234" s="134"/>
      <c r="J234" s="134"/>
      <c r="K234" s="134"/>
      <c r="L234" s="134"/>
      <c r="M234" s="134"/>
      <c r="N234" s="134"/>
      <c r="O234" s="134"/>
      <c r="P234" s="134"/>
      <c r="Q234" s="134"/>
    </row>
    <row r="235" spans="1:17" ht="16" hidden="1" customHeight="1" x14ac:dyDescent="0.3">
      <c r="A235" s="123"/>
      <c r="B235" s="134"/>
      <c r="C235" s="134"/>
      <c r="D235" s="135"/>
      <c r="E235" s="134"/>
      <c r="F235" s="134"/>
      <c r="G235" s="134"/>
      <c r="H235" s="134"/>
      <c r="I235" s="134"/>
      <c r="J235" s="134"/>
      <c r="K235" s="134"/>
      <c r="L235" s="134"/>
      <c r="M235" s="134"/>
      <c r="N235" s="134"/>
      <c r="O235" s="134"/>
      <c r="P235" s="134"/>
      <c r="Q235" s="134"/>
    </row>
    <row r="236" spans="1:17" ht="16" hidden="1" customHeight="1" x14ac:dyDescent="0.3">
      <c r="A236" s="123"/>
      <c r="B236" s="134"/>
      <c r="C236" s="134"/>
      <c r="D236" s="135"/>
      <c r="E236" s="134"/>
      <c r="F236" s="134"/>
      <c r="G236" s="134"/>
      <c r="H236" s="134"/>
      <c r="I236" s="134"/>
      <c r="J236" s="134"/>
      <c r="K236" s="134"/>
      <c r="L236" s="134"/>
      <c r="M236" s="134"/>
      <c r="N236" s="134"/>
      <c r="O236" s="134"/>
      <c r="P236" s="134"/>
      <c r="Q236" s="134"/>
    </row>
    <row r="237" spans="1:17" ht="16" hidden="1" customHeight="1" x14ac:dyDescent="0.3">
      <c r="A237" s="123"/>
      <c r="B237" s="134"/>
      <c r="C237" s="134"/>
      <c r="D237" s="135"/>
      <c r="E237" s="134"/>
      <c r="F237" s="134"/>
      <c r="G237" s="134"/>
      <c r="H237" s="134"/>
      <c r="I237" s="134"/>
      <c r="J237" s="134"/>
      <c r="K237" s="134"/>
      <c r="L237" s="134"/>
      <c r="M237" s="134"/>
      <c r="N237" s="134"/>
      <c r="O237" s="134"/>
      <c r="P237" s="134"/>
      <c r="Q237" s="134"/>
    </row>
    <row r="238" spans="1:17" ht="16" hidden="1" customHeight="1" x14ac:dyDescent="0.3">
      <c r="A238" s="123"/>
      <c r="B238" s="134"/>
      <c r="C238" s="134"/>
      <c r="D238" s="135"/>
      <c r="E238" s="134"/>
      <c r="F238" s="134"/>
      <c r="G238" s="134"/>
      <c r="H238" s="134"/>
      <c r="I238" s="134"/>
      <c r="J238" s="134"/>
      <c r="K238" s="134"/>
      <c r="L238" s="134"/>
      <c r="M238" s="134"/>
      <c r="N238" s="134"/>
      <c r="O238" s="134"/>
      <c r="P238" s="134"/>
      <c r="Q238" s="134"/>
    </row>
    <row r="239" spans="1:17" ht="16" hidden="1" customHeight="1" x14ac:dyDescent="0.3">
      <c r="A239" s="123"/>
      <c r="B239" s="134"/>
      <c r="C239" s="134"/>
      <c r="D239" s="135"/>
      <c r="E239" s="134"/>
      <c r="F239" s="134"/>
      <c r="G239" s="134"/>
      <c r="H239" s="134"/>
      <c r="I239" s="134"/>
      <c r="J239" s="134"/>
      <c r="K239" s="134"/>
      <c r="L239" s="134"/>
      <c r="M239" s="134"/>
      <c r="N239" s="134"/>
      <c r="O239" s="134"/>
      <c r="P239" s="134"/>
      <c r="Q239" s="134"/>
    </row>
    <row r="240" spans="1:17" ht="16" hidden="1" customHeight="1" x14ac:dyDescent="0.3">
      <c r="A240" s="123"/>
      <c r="B240" s="134"/>
      <c r="C240" s="134"/>
      <c r="D240" s="135"/>
      <c r="E240" s="134"/>
      <c r="F240" s="134"/>
      <c r="G240" s="134"/>
      <c r="H240" s="134"/>
      <c r="I240" s="134"/>
      <c r="J240" s="134"/>
      <c r="K240" s="134"/>
      <c r="L240" s="134"/>
      <c r="M240" s="134"/>
      <c r="N240" s="134"/>
      <c r="O240" s="134"/>
      <c r="P240" s="134"/>
      <c r="Q240" s="134"/>
    </row>
    <row r="241" spans="1:17" ht="16" hidden="1" customHeight="1" x14ac:dyDescent="0.3">
      <c r="A241" s="123"/>
      <c r="B241" s="134"/>
      <c r="C241" s="134"/>
      <c r="D241" s="135"/>
      <c r="E241" s="134"/>
      <c r="F241" s="134"/>
      <c r="G241" s="134"/>
      <c r="H241" s="134"/>
      <c r="I241" s="134"/>
      <c r="J241" s="134"/>
      <c r="K241" s="134"/>
      <c r="L241" s="134"/>
      <c r="M241" s="134"/>
      <c r="N241" s="134"/>
      <c r="O241" s="134"/>
      <c r="P241" s="134"/>
      <c r="Q241" s="134"/>
    </row>
    <row r="242" spans="1:17" ht="16" hidden="1" customHeight="1" x14ac:dyDescent="0.3">
      <c r="A242" s="123"/>
      <c r="B242" s="134"/>
      <c r="C242" s="134"/>
      <c r="D242" s="135"/>
      <c r="E242" s="134"/>
      <c r="F242" s="134"/>
      <c r="G242" s="134"/>
      <c r="H242" s="134"/>
      <c r="I242" s="134"/>
      <c r="J242" s="134"/>
      <c r="K242" s="134"/>
      <c r="L242" s="134"/>
      <c r="M242" s="134"/>
      <c r="N242" s="134"/>
      <c r="O242" s="134"/>
      <c r="P242" s="134"/>
      <c r="Q242" s="134"/>
    </row>
    <row r="243" spans="1:17" ht="16" hidden="1" customHeight="1" x14ac:dyDescent="0.3">
      <c r="A243" s="123"/>
      <c r="B243" s="134"/>
      <c r="C243" s="134"/>
      <c r="D243" s="135"/>
      <c r="E243" s="134"/>
      <c r="F243" s="134"/>
      <c r="G243" s="134"/>
      <c r="H243" s="134"/>
      <c r="I243" s="134"/>
      <c r="J243" s="134"/>
      <c r="K243" s="134"/>
      <c r="L243" s="134"/>
      <c r="M243" s="134"/>
      <c r="N243" s="134"/>
      <c r="O243" s="134"/>
      <c r="P243" s="134"/>
      <c r="Q243" s="134"/>
    </row>
    <row r="244" spans="1:17" ht="16" hidden="1" customHeight="1" x14ac:dyDescent="0.3">
      <c r="A244" s="123"/>
      <c r="B244" s="134"/>
      <c r="C244" s="134"/>
      <c r="D244" s="135"/>
      <c r="E244" s="134"/>
      <c r="F244" s="134"/>
      <c r="G244" s="134"/>
      <c r="H244" s="134"/>
      <c r="I244" s="134"/>
      <c r="J244" s="134"/>
      <c r="K244" s="134"/>
      <c r="L244" s="134"/>
      <c r="M244" s="134"/>
      <c r="N244" s="134"/>
      <c r="O244" s="134"/>
      <c r="P244" s="134"/>
      <c r="Q244" s="134"/>
    </row>
    <row r="245" spans="1:17" ht="16" hidden="1" customHeight="1" x14ac:dyDescent="0.3">
      <c r="A245" s="123"/>
      <c r="B245" s="134"/>
      <c r="C245" s="134"/>
      <c r="D245" s="135"/>
      <c r="E245" s="134"/>
      <c r="F245" s="134"/>
      <c r="G245" s="134"/>
      <c r="H245" s="134"/>
      <c r="I245" s="134"/>
      <c r="J245" s="134"/>
      <c r="K245" s="134"/>
      <c r="L245" s="134"/>
      <c r="M245" s="134"/>
      <c r="N245" s="134"/>
      <c r="O245" s="134"/>
      <c r="P245" s="134"/>
      <c r="Q245" s="134"/>
    </row>
    <row r="246" spans="1:17" ht="16" hidden="1" customHeight="1" x14ac:dyDescent="0.3">
      <c r="A246" s="123"/>
      <c r="B246" s="134"/>
      <c r="C246" s="134"/>
      <c r="D246" s="135"/>
      <c r="E246" s="134"/>
      <c r="F246" s="134"/>
      <c r="G246" s="134"/>
      <c r="H246" s="134"/>
      <c r="I246" s="134"/>
      <c r="J246" s="134"/>
      <c r="K246" s="134"/>
      <c r="L246" s="134"/>
      <c r="M246" s="134"/>
      <c r="N246" s="134"/>
      <c r="O246" s="134"/>
      <c r="P246" s="134"/>
      <c r="Q246" s="134"/>
    </row>
    <row r="247" spans="1:17" ht="16" hidden="1" customHeight="1" x14ac:dyDescent="0.3">
      <c r="A247" s="123"/>
      <c r="B247" s="134"/>
      <c r="C247" s="134"/>
      <c r="D247" s="135"/>
      <c r="E247" s="134"/>
      <c r="F247" s="134"/>
      <c r="G247" s="134"/>
      <c r="H247" s="134"/>
      <c r="I247" s="134"/>
      <c r="J247" s="134"/>
      <c r="K247" s="134"/>
      <c r="L247" s="134"/>
      <c r="M247" s="134"/>
      <c r="N247" s="134"/>
      <c r="O247" s="134"/>
      <c r="P247" s="134"/>
      <c r="Q247" s="134"/>
    </row>
    <row r="248" spans="1:17" ht="16" hidden="1" customHeight="1" x14ac:dyDescent="0.3">
      <c r="A248" s="123"/>
      <c r="B248" s="134"/>
      <c r="C248" s="134"/>
      <c r="D248" s="135"/>
      <c r="E248" s="134"/>
      <c r="F248" s="134"/>
      <c r="G248" s="134"/>
      <c r="H248" s="134"/>
      <c r="I248" s="134"/>
      <c r="J248" s="134"/>
      <c r="K248" s="134"/>
      <c r="L248" s="134"/>
      <c r="M248" s="134"/>
      <c r="N248" s="134"/>
      <c r="O248" s="134"/>
      <c r="P248" s="134"/>
      <c r="Q248" s="134"/>
    </row>
    <row r="249" spans="1:17" ht="16" hidden="1" customHeight="1" x14ac:dyDescent="0.3">
      <c r="A249" s="123"/>
      <c r="B249" s="134"/>
      <c r="C249" s="134"/>
      <c r="D249" s="135"/>
      <c r="E249" s="134"/>
      <c r="F249" s="134"/>
      <c r="G249" s="134"/>
      <c r="H249" s="134"/>
      <c r="I249" s="134"/>
      <c r="J249" s="134"/>
      <c r="K249" s="134"/>
      <c r="L249" s="134"/>
      <c r="M249" s="134"/>
      <c r="N249" s="134"/>
      <c r="O249" s="134"/>
      <c r="P249" s="134"/>
      <c r="Q249" s="134"/>
    </row>
    <row r="250" spans="1:17" ht="16" hidden="1" customHeight="1" x14ac:dyDescent="0.3">
      <c r="A250" s="123"/>
      <c r="B250" s="134"/>
      <c r="C250" s="134"/>
      <c r="D250" s="135"/>
      <c r="E250" s="134"/>
      <c r="F250" s="134"/>
      <c r="G250" s="134"/>
      <c r="H250" s="134"/>
      <c r="I250" s="134"/>
      <c r="J250" s="134"/>
      <c r="K250" s="134"/>
      <c r="L250" s="134"/>
      <c r="M250" s="134"/>
      <c r="N250" s="134"/>
      <c r="O250" s="134"/>
      <c r="P250" s="134"/>
      <c r="Q250" s="134"/>
    </row>
    <row r="251" spans="1:17" ht="16" hidden="1" customHeight="1" x14ac:dyDescent="0.3">
      <c r="A251" s="123"/>
      <c r="B251" s="134"/>
      <c r="C251" s="134"/>
      <c r="D251" s="135"/>
      <c r="E251" s="134"/>
      <c r="F251" s="134"/>
      <c r="G251" s="134"/>
      <c r="H251" s="134"/>
      <c r="I251" s="134"/>
      <c r="J251" s="134"/>
      <c r="K251" s="134"/>
      <c r="L251" s="134"/>
      <c r="M251" s="134"/>
      <c r="N251" s="134"/>
      <c r="O251" s="134"/>
      <c r="P251" s="134"/>
      <c r="Q251" s="134"/>
    </row>
    <row r="252" spans="1:17" ht="16" hidden="1" customHeight="1" x14ac:dyDescent="0.3">
      <c r="A252" s="123"/>
      <c r="B252" s="134"/>
      <c r="C252" s="134"/>
      <c r="D252" s="135"/>
      <c r="E252" s="134"/>
      <c r="F252" s="134"/>
      <c r="G252" s="134"/>
      <c r="H252" s="134"/>
      <c r="I252" s="134"/>
      <c r="J252" s="134"/>
      <c r="K252" s="134"/>
      <c r="L252" s="134"/>
      <c r="M252" s="134"/>
      <c r="N252" s="134"/>
      <c r="O252" s="134"/>
      <c r="P252" s="134"/>
      <c r="Q252" s="134"/>
    </row>
    <row r="253" spans="1:17" ht="16" hidden="1" customHeight="1" x14ac:dyDescent="0.3">
      <c r="A253" s="123"/>
      <c r="B253" s="134"/>
      <c r="C253" s="134"/>
      <c r="D253" s="135"/>
      <c r="E253" s="134"/>
      <c r="F253" s="134"/>
      <c r="G253" s="134"/>
      <c r="H253" s="134"/>
      <c r="I253" s="134"/>
      <c r="J253" s="134"/>
      <c r="K253" s="134"/>
      <c r="L253" s="134"/>
      <c r="M253" s="134"/>
      <c r="N253" s="134"/>
      <c r="O253" s="134"/>
      <c r="P253" s="134"/>
      <c r="Q253" s="134"/>
    </row>
    <row r="254" spans="1:17" ht="16" hidden="1" customHeight="1" x14ac:dyDescent="0.3">
      <c r="A254" s="123"/>
      <c r="B254" s="134"/>
      <c r="C254" s="134"/>
      <c r="D254" s="135"/>
      <c r="E254" s="134"/>
      <c r="F254" s="134"/>
      <c r="G254" s="134"/>
      <c r="H254" s="134"/>
      <c r="I254" s="134"/>
      <c r="J254" s="134"/>
      <c r="K254" s="134"/>
      <c r="L254" s="134"/>
      <c r="M254" s="134"/>
      <c r="N254" s="134"/>
      <c r="O254" s="134"/>
      <c r="P254" s="134"/>
      <c r="Q254" s="134"/>
    </row>
    <row r="255" spans="1:17" ht="16" hidden="1" customHeight="1" x14ac:dyDescent="0.3">
      <c r="A255" s="123"/>
      <c r="B255" s="134"/>
      <c r="C255" s="134"/>
      <c r="D255" s="135"/>
      <c r="E255" s="134"/>
      <c r="F255" s="134"/>
      <c r="G255" s="134"/>
      <c r="H255" s="134"/>
      <c r="I255" s="134"/>
      <c r="J255" s="134"/>
      <c r="K255" s="134"/>
      <c r="L255" s="134"/>
      <c r="M255" s="134"/>
      <c r="N255" s="134"/>
      <c r="O255" s="134"/>
      <c r="P255" s="134"/>
      <c r="Q255" s="134"/>
    </row>
    <row r="256" spans="1:17" ht="16" hidden="1" customHeight="1" x14ac:dyDescent="0.3">
      <c r="A256" s="123"/>
      <c r="B256" s="134"/>
      <c r="C256" s="134"/>
      <c r="D256" s="135"/>
      <c r="E256" s="134"/>
      <c r="F256" s="134"/>
      <c r="G256" s="134"/>
      <c r="H256" s="134"/>
      <c r="I256" s="134"/>
      <c r="J256" s="134"/>
      <c r="K256" s="134"/>
      <c r="L256" s="134"/>
      <c r="M256" s="134"/>
      <c r="N256" s="134"/>
      <c r="O256" s="134"/>
      <c r="P256" s="134"/>
      <c r="Q256" s="134"/>
    </row>
    <row r="257" spans="1:17" ht="16" hidden="1" customHeight="1" x14ac:dyDescent="0.3">
      <c r="A257" s="123"/>
      <c r="B257" s="134"/>
      <c r="C257" s="134"/>
      <c r="D257" s="135"/>
      <c r="E257" s="134"/>
      <c r="F257" s="134"/>
      <c r="G257" s="134"/>
      <c r="H257" s="134"/>
      <c r="I257" s="134"/>
      <c r="J257" s="134"/>
      <c r="K257" s="134"/>
      <c r="L257" s="134"/>
      <c r="M257" s="134"/>
      <c r="N257" s="134"/>
      <c r="O257" s="134"/>
      <c r="P257" s="134"/>
      <c r="Q257" s="134"/>
    </row>
    <row r="258" spans="1:17" ht="16" hidden="1" customHeight="1" x14ac:dyDescent="0.3">
      <c r="A258" s="123"/>
      <c r="B258" s="134"/>
      <c r="C258" s="134"/>
      <c r="D258" s="135"/>
      <c r="E258" s="134"/>
      <c r="F258" s="134"/>
      <c r="G258" s="134"/>
      <c r="H258" s="134"/>
      <c r="I258" s="134"/>
      <c r="J258" s="134"/>
      <c r="K258" s="134"/>
      <c r="L258" s="134"/>
      <c r="M258" s="134"/>
      <c r="N258" s="134"/>
      <c r="O258" s="134"/>
      <c r="P258" s="134"/>
      <c r="Q258" s="134"/>
    </row>
    <row r="259" spans="1:17" ht="16" hidden="1" customHeight="1" x14ac:dyDescent="0.3">
      <c r="A259" s="123"/>
      <c r="B259" s="134"/>
      <c r="C259" s="134"/>
      <c r="D259" s="135"/>
      <c r="E259" s="134"/>
      <c r="F259" s="134"/>
      <c r="G259" s="134"/>
      <c r="H259" s="134"/>
      <c r="I259" s="134"/>
      <c r="J259" s="134"/>
      <c r="K259" s="134"/>
      <c r="L259" s="134"/>
      <c r="M259" s="134"/>
      <c r="N259" s="134"/>
      <c r="O259" s="134"/>
      <c r="P259" s="134"/>
      <c r="Q259" s="134"/>
    </row>
    <row r="260" spans="1:17" ht="16" hidden="1" customHeight="1" x14ac:dyDescent="0.3">
      <c r="A260" s="123"/>
      <c r="B260" s="134"/>
      <c r="C260" s="134"/>
      <c r="D260" s="135"/>
      <c r="E260" s="134"/>
      <c r="F260" s="134"/>
      <c r="G260" s="134"/>
      <c r="H260" s="134"/>
      <c r="I260" s="134"/>
      <c r="J260" s="134"/>
      <c r="K260" s="134"/>
      <c r="L260" s="134"/>
      <c r="M260" s="134"/>
      <c r="N260" s="134"/>
      <c r="O260" s="134"/>
      <c r="P260" s="134"/>
      <c r="Q260" s="134"/>
    </row>
    <row r="261" spans="1:17" ht="16" hidden="1" customHeight="1" x14ac:dyDescent="0.3">
      <c r="A261" s="123"/>
      <c r="B261" s="134"/>
      <c r="C261" s="134"/>
      <c r="D261" s="135"/>
      <c r="E261" s="134"/>
      <c r="F261" s="134"/>
      <c r="G261" s="134"/>
      <c r="H261" s="134"/>
      <c r="I261" s="134"/>
      <c r="J261" s="134"/>
      <c r="K261" s="134"/>
      <c r="L261" s="134"/>
      <c r="M261" s="134"/>
      <c r="N261" s="134"/>
      <c r="O261" s="134"/>
      <c r="P261" s="134"/>
      <c r="Q261" s="134"/>
    </row>
    <row r="262" spans="1:17" ht="16" hidden="1" customHeight="1" x14ac:dyDescent="0.3">
      <c r="A262" s="123"/>
      <c r="B262" s="134"/>
      <c r="C262" s="134"/>
      <c r="D262" s="135"/>
      <c r="E262" s="134"/>
      <c r="F262" s="134"/>
      <c r="G262" s="134"/>
      <c r="H262" s="134"/>
      <c r="I262" s="134"/>
      <c r="J262" s="134"/>
      <c r="K262" s="134"/>
      <c r="L262" s="134"/>
      <c r="M262" s="134"/>
      <c r="N262" s="134"/>
      <c r="O262" s="134"/>
      <c r="P262" s="134"/>
      <c r="Q262" s="134"/>
    </row>
    <row r="263" spans="1:17" ht="16" hidden="1" customHeight="1" x14ac:dyDescent="0.3">
      <c r="A263" s="123"/>
      <c r="B263" s="134"/>
      <c r="C263" s="134"/>
      <c r="D263" s="135"/>
      <c r="E263" s="134"/>
      <c r="F263" s="134"/>
      <c r="G263" s="134"/>
      <c r="H263" s="134"/>
      <c r="I263" s="134"/>
      <c r="J263" s="134"/>
      <c r="K263" s="134"/>
      <c r="L263" s="134"/>
      <c r="M263" s="134"/>
      <c r="N263" s="134"/>
      <c r="O263" s="134"/>
      <c r="P263" s="134"/>
      <c r="Q263" s="134"/>
    </row>
    <row r="264" spans="1:17" ht="16" hidden="1" customHeight="1" x14ac:dyDescent="0.3">
      <c r="A264" s="123"/>
      <c r="B264" s="134"/>
      <c r="C264" s="134"/>
      <c r="D264" s="135"/>
      <c r="E264" s="134"/>
      <c r="F264" s="134"/>
      <c r="G264" s="134"/>
      <c r="H264" s="134"/>
      <c r="I264" s="134"/>
      <c r="J264" s="134"/>
      <c r="K264" s="134"/>
      <c r="L264" s="134"/>
      <c r="M264" s="134"/>
      <c r="N264" s="134"/>
      <c r="O264" s="134"/>
      <c r="P264" s="134"/>
      <c r="Q264" s="134"/>
    </row>
    <row r="265" spans="1:17" ht="16" hidden="1" customHeight="1" x14ac:dyDescent="0.3">
      <c r="A265" s="123"/>
      <c r="B265" s="134"/>
      <c r="C265" s="134"/>
      <c r="D265" s="135"/>
      <c r="E265" s="134"/>
      <c r="F265" s="134"/>
      <c r="G265" s="134"/>
      <c r="H265" s="134"/>
      <c r="I265" s="134"/>
      <c r="J265" s="134"/>
      <c r="K265" s="134"/>
      <c r="L265" s="134"/>
      <c r="M265" s="134"/>
      <c r="N265" s="134"/>
      <c r="O265" s="134"/>
      <c r="P265" s="134"/>
      <c r="Q265" s="134"/>
    </row>
    <row r="266" spans="1:17" ht="16" hidden="1" customHeight="1" x14ac:dyDescent="0.3">
      <c r="A266" s="123"/>
      <c r="B266" s="134"/>
      <c r="C266" s="134"/>
      <c r="D266" s="135"/>
      <c r="E266" s="134"/>
      <c r="F266" s="134"/>
      <c r="G266" s="134"/>
      <c r="H266" s="134"/>
      <c r="I266" s="134"/>
      <c r="J266" s="134"/>
      <c r="K266" s="134"/>
      <c r="L266" s="134"/>
      <c r="M266" s="134"/>
      <c r="N266" s="134"/>
      <c r="O266" s="134"/>
      <c r="P266" s="134"/>
      <c r="Q266" s="134"/>
    </row>
    <row r="267" spans="1:17" ht="16" hidden="1" customHeight="1" x14ac:dyDescent="0.3">
      <c r="A267" s="123"/>
      <c r="B267" s="134"/>
      <c r="C267" s="134"/>
      <c r="D267" s="135"/>
      <c r="E267" s="134"/>
      <c r="F267" s="134"/>
      <c r="G267" s="134"/>
      <c r="H267" s="134"/>
      <c r="I267" s="134"/>
      <c r="J267" s="134"/>
      <c r="K267" s="134"/>
      <c r="L267" s="134"/>
      <c r="M267" s="134"/>
      <c r="N267" s="134"/>
      <c r="O267" s="134"/>
      <c r="P267" s="134"/>
      <c r="Q267" s="134"/>
    </row>
    <row r="268" spans="1:17" ht="16" hidden="1" customHeight="1" x14ac:dyDescent="0.3">
      <c r="A268" s="123"/>
      <c r="B268" s="134"/>
      <c r="C268" s="134"/>
      <c r="D268" s="135"/>
      <c r="E268" s="134"/>
      <c r="F268" s="134"/>
      <c r="G268" s="134"/>
      <c r="H268" s="134"/>
      <c r="I268" s="134"/>
      <c r="J268" s="134"/>
      <c r="K268" s="134"/>
      <c r="L268" s="134"/>
      <c r="M268" s="134"/>
      <c r="N268" s="134"/>
      <c r="O268" s="134"/>
      <c r="P268" s="134"/>
      <c r="Q268" s="134"/>
    </row>
    <row r="269" spans="1:17" ht="16" hidden="1" customHeight="1" x14ac:dyDescent="0.3">
      <c r="A269" s="123"/>
      <c r="B269" s="134"/>
      <c r="C269" s="134"/>
      <c r="D269" s="135"/>
      <c r="E269" s="134"/>
      <c r="F269" s="134"/>
      <c r="G269" s="134"/>
      <c r="H269" s="134"/>
      <c r="I269" s="134"/>
      <c r="J269" s="134"/>
      <c r="K269" s="134"/>
      <c r="L269" s="134"/>
      <c r="M269" s="134"/>
      <c r="N269" s="134"/>
      <c r="O269" s="134"/>
      <c r="P269" s="134"/>
      <c r="Q269" s="134"/>
    </row>
    <row r="270" spans="1:17" ht="16" hidden="1" customHeight="1" x14ac:dyDescent="0.3">
      <c r="A270" s="123"/>
      <c r="B270" s="134"/>
      <c r="C270" s="134"/>
      <c r="D270" s="135"/>
      <c r="E270" s="134"/>
      <c r="F270" s="134"/>
      <c r="G270" s="134"/>
      <c r="H270" s="134"/>
      <c r="I270" s="134"/>
      <c r="J270" s="134"/>
      <c r="K270" s="134"/>
      <c r="L270" s="134"/>
      <c r="M270" s="134"/>
      <c r="N270" s="134"/>
      <c r="O270" s="134"/>
      <c r="P270" s="134"/>
      <c r="Q270" s="134"/>
    </row>
    <row r="271" spans="1:17" ht="16" hidden="1" customHeight="1" x14ac:dyDescent="0.3">
      <c r="A271" s="123"/>
      <c r="B271" s="134"/>
      <c r="C271" s="134"/>
      <c r="D271" s="135"/>
      <c r="E271" s="134"/>
      <c r="F271" s="134"/>
      <c r="G271" s="134"/>
      <c r="H271" s="134"/>
      <c r="I271" s="134"/>
      <c r="J271" s="134"/>
      <c r="K271" s="134"/>
      <c r="L271" s="134"/>
      <c r="M271" s="134"/>
      <c r="N271" s="134"/>
      <c r="O271" s="134"/>
      <c r="P271" s="134"/>
      <c r="Q271" s="134"/>
    </row>
    <row r="272" spans="1:17" ht="16" hidden="1" customHeight="1" x14ac:dyDescent="0.3">
      <c r="A272" s="123"/>
      <c r="B272" s="134"/>
      <c r="C272" s="134"/>
      <c r="D272" s="135"/>
      <c r="E272" s="134"/>
      <c r="F272" s="134"/>
      <c r="G272" s="134"/>
      <c r="H272" s="134"/>
      <c r="I272" s="134"/>
      <c r="J272" s="134"/>
      <c r="K272" s="134"/>
      <c r="L272" s="134"/>
      <c r="M272" s="134"/>
      <c r="N272" s="134"/>
      <c r="O272" s="134"/>
      <c r="P272" s="134"/>
      <c r="Q272" s="134"/>
    </row>
    <row r="273" spans="1:17" ht="16" hidden="1" customHeight="1" x14ac:dyDescent="0.3">
      <c r="A273" s="123"/>
      <c r="B273" s="134"/>
      <c r="C273" s="134"/>
      <c r="D273" s="135"/>
      <c r="E273" s="134"/>
      <c r="F273" s="134"/>
      <c r="G273" s="134"/>
      <c r="H273" s="134"/>
      <c r="I273" s="134"/>
      <c r="J273" s="134"/>
      <c r="K273" s="134"/>
      <c r="L273" s="134"/>
      <c r="M273" s="134"/>
      <c r="N273" s="134"/>
      <c r="O273" s="134"/>
      <c r="P273" s="134"/>
      <c r="Q273" s="134"/>
    </row>
    <row r="274" spans="1:17" ht="16" hidden="1" customHeight="1" x14ac:dyDescent="0.3">
      <c r="A274" s="123"/>
      <c r="B274" s="134"/>
      <c r="C274" s="134"/>
      <c r="D274" s="135"/>
      <c r="E274" s="134"/>
      <c r="F274" s="134"/>
      <c r="G274" s="134"/>
      <c r="H274" s="134"/>
      <c r="I274" s="134"/>
      <c r="J274" s="134"/>
      <c r="K274" s="134"/>
      <c r="L274" s="134"/>
      <c r="M274" s="134"/>
      <c r="N274" s="134"/>
      <c r="O274" s="134"/>
      <c r="P274" s="134"/>
      <c r="Q274" s="134"/>
    </row>
    <row r="275" spans="1:17" ht="16" hidden="1" customHeight="1" x14ac:dyDescent="0.3">
      <c r="A275" s="123"/>
      <c r="B275" s="134"/>
      <c r="C275" s="134"/>
      <c r="D275" s="135"/>
      <c r="E275" s="134"/>
      <c r="F275" s="134"/>
      <c r="G275" s="134"/>
      <c r="H275" s="134"/>
      <c r="I275" s="134"/>
      <c r="J275" s="134"/>
      <c r="K275" s="134"/>
      <c r="L275" s="134"/>
      <c r="M275" s="134"/>
      <c r="N275" s="134"/>
      <c r="O275" s="134"/>
      <c r="P275" s="134"/>
      <c r="Q275" s="134"/>
    </row>
    <row r="276" spans="1:17" ht="16" hidden="1" customHeight="1" x14ac:dyDescent="0.3">
      <c r="A276" s="123"/>
      <c r="B276" s="134"/>
      <c r="C276" s="134"/>
      <c r="D276" s="135"/>
      <c r="E276" s="134"/>
      <c r="F276" s="134"/>
      <c r="G276" s="134"/>
      <c r="H276" s="134"/>
      <c r="I276" s="134"/>
      <c r="J276" s="134"/>
      <c r="K276" s="134"/>
      <c r="L276" s="134"/>
      <c r="M276" s="134"/>
      <c r="N276" s="134"/>
      <c r="O276" s="134"/>
      <c r="P276" s="134"/>
      <c r="Q276" s="134"/>
    </row>
    <row r="277" spans="1:17" ht="16" hidden="1" customHeight="1" x14ac:dyDescent="0.3">
      <c r="A277" s="123"/>
      <c r="B277" s="134"/>
      <c r="C277" s="134"/>
      <c r="D277" s="135"/>
      <c r="E277" s="134"/>
      <c r="F277" s="134"/>
      <c r="G277" s="134"/>
      <c r="H277" s="134"/>
      <c r="I277" s="134"/>
      <c r="J277" s="134"/>
      <c r="K277" s="134"/>
      <c r="L277" s="134"/>
      <c r="M277" s="134"/>
      <c r="N277" s="134"/>
      <c r="O277" s="134"/>
      <c r="P277" s="134"/>
      <c r="Q277" s="134"/>
    </row>
    <row r="278" spans="1:17" ht="16" hidden="1" customHeight="1" x14ac:dyDescent="0.3">
      <c r="A278" s="123"/>
      <c r="B278" s="134"/>
      <c r="C278" s="134"/>
      <c r="D278" s="135"/>
      <c r="E278" s="134"/>
      <c r="F278" s="134"/>
      <c r="G278" s="134"/>
      <c r="H278" s="134"/>
      <c r="I278" s="134"/>
      <c r="J278" s="134"/>
      <c r="K278" s="134"/>
      <c r="L278" s="134"/>
      <c r="M278" s="134"/>
      <c r="N278" s="134"/>
      <c r="O278" s="134"/>
      <c r="P278" s="134"/>
      <c r="Q278" s="134"/>
    </row>
    <row r="279" spans="1:17" ht="16" hidden="1" customHeight="1" x14ac:dyDescent="0.3">
      <c r="A279" s="123"/>
      <c r="B279" s="134"/>
      <c r="C279" s="134"/>
      <c r="D279" s="135"/>
      <c r="E279" s="134"/>
      <c r="F279" s="134"/>
      <c r="G279" s="134"/>
      <c r="H279" s="134"/>
      <c r="I279" s="134"/>
      <c r="J279" s="134"/>
      <c r="K279" s="134"/>
      <c r="L279" s="134"/>
      <c r="M279" s="134"/>
      <c r="N279" s="134"/>
      <c r="O279" s="134"/>
      <c r="P279" s="134"/>
      <c r="Q279" s="134"/>
    </row>
    <row r="280" spans="1:17" ht="16" hidden="1" customHeight="1" x14ac:dyDescent="0.3">
      <c r="A280" s="123"/>
      <c r="B280" s="134"/>
      <c r="C280" s="134"/>
      <c r="D280" s="135"/>
      <c r="E280" s="134"/>
      <c r="F280" s="134"/>
      <c r="G280" s="134"/>
      <c r="H280" s="134"/>
      <c r="I280" s="134"/>
      <c r="J280" s="134"/>
      <c r="K280" s="134"/>
      <c r="L280" s="134"/>
      <c r="M280" s="134"/>
      <c r="N280" s="134"/>
      <c r="O280" s="134"/>
      <c r="P280" s="134"/>
      <c r="Q280" s="134"/>
    </row>
    <row r="281" spans="1:17" ht="16" hidden="1" customHeight="1" x14ac:dyDescent="0.3">
      <c r="A281" s="123"/>
      <c r="B281" s="134"/>
      <c r="C281" s="134"/>
      <c r="D281" s="135"/>
      <c r="E281" s="134"/>
      <c r="F281" s="134"/>
      <c r="G281" s="134"/>
      <c r="H281" s="134"/>
      <c r="I281" s="134"/>
      <c r="J281" s="134"/>
      <c r="K281" s="134"/>
      <c r="L281" s="134"/>
      <c r="M281" s="134"/>
      <c r="N281" s="134"/>
      <c r="O281" s="134"/>
      <c r="P281" s="134"/>
      <c r="Q281" s="134"/>
    </row>
    <row r="282" spans="1:17" ht="16" hidden="1" customHeight="1" x14ac:dyDescent="0.3">
      <c r="A282" s="123"/>
      <c r="B282" s="134"/>
      <c r="C282" s="134"/>
      <c r="D282" s="135"/>
      <c r="E282" s="134"/>
      <c r="F282" s="134"/>
      <c r="G282" s="134"/>
      <c r="H282" s="134"/>
      <c r="I282" s="134"/>
      <c r="J282" s="134"/>
      <c r="K282" s="134"/>
      <c r="L282" s="134"/>
      <c r="M282" s="134"/>
      <c r="N282" s="134"/>
      <c r="O282" s="134"/>
      <c r="P282" s="134"/>
      <c r="Q282" s="134"/>
    </row>
    <row r="283" spans="1:17" ht="16" hidden="1" customHeight="1" x14ac:dyDescent="0.3">
      <c r="A283" s="123"/>
      <c r="B283" s="134"/>
      <c r="C283" s="134"/>
      <c r="D283" s="135"/>
      <c r="E283" s="134"/>
      <c r="F283" s="134"/>
      <c r="G283" s="134"/>
      <c r="H283" s="134"/>
      <c r="I283" s="134"/>
      <c r="J283" s="134"/>
      <c r="K283" s="134"/>
      <c r="L283" s="134"/>
      <c r="M283" s="134"/>
      <c r="N283" s="134"/>
      <c r="O283" s="134"/>
      <c r="P283" s="134"/>
      <c r="Q283" s="134"/>
    </row>
    <row r="284" spans="1:17" ht="16" hidden="1" customHeight="1" x14ac:dyDescent="0.3">
      <c r="A284" s="123"/>
      <c r="B284" s="134"/>
      <c r="C284" s="134"/>
      <c r="D284" s="135"/>
      <c r="E284" s="134"/>
      <c r="F284" s="134"/>
      <c r="G284" s="134"/>
      <c r="H284" s="134"/>
      <c r="I284" s="134"/>
      <c r="J284" s="134"/>
      <c r="K284" s="134"/>
      <c r="L284" s="134"/>
      <c r="M284" s="134"/>
      <c r="N284" s="134"/>
      <c r="O284" s="134"/>
      <c r="P284" s="134"/>
      <c r="Q284" s="134"/>
    </row>
    <row r="285" spans="1:17" ht="16" hidden="1" customHeight="1" x14ac:dyDescent="0.3">
      <c r="A285" s="123"/>
      <c r="B285" s="134"/>
      <c r="C285" s="134"/>
      <c r="D285" s="135"/>
      <c r="E285" s="134"/>
      <c r="F285" s="134"/>
      <c r="G285" s="134"/>
      <c r="H285" s="134"/>
      <c r="I285" s="134"/>
      <c r="J285" s="134"/>
      <c r="K285" s="134"/>
      <c r="L285" s="134"/>
      <c r="M285" s="134"/>
      <c r="N285" s="134"/>
      <c r="O285" s="134"/>
      <c r="P285" s="134"/>
      <c r="Q285" s="134"/>
    </row>
    <row r="286" spans="1:17" ht="16" hidden="1" customHeight="1" x14ac:dyDescent="0.3">
      <c r="A286" s="123"/>
      <c r="B286" s="134"/>
      <c r="C286" s="134"/>
      <c r="D286" s="135"/>
      <c r="E286" s="134"/>
      <c r="F286" s="134"/>
      <c r="G286" s="134"/>
      <c r="H286" s="134"/>
      <c r="I286" s="134"/>
      <c r="J286" s="134"/>
      <c r="K286" s="134"/>
      <c r="L286" s="134"/>
      <c r="M286" s="134"/>
      <c r="N286" s="134"/>
      <c r="O286" s="134"/>
      <c r="P286" s="134"/>
      <c r="Q286" s="134"/>
    </row>
    <row r="287" spans="1:17" ht="16" hidden="1" customHeight="1" x14ac:dyDescent="0.3">
      <c r="A287" s="123"/>
      <c r="B287" s="134"/>
      <c r="C287" s="134"/>
      <c r="D287" s="135"/>
      <c r="E287" s="134"/>
      <c r="F287" s="134"/>
      <c r="G287" s="134"/>
      <c r="H287" s="134"/>
      <c r="I287" s="134"/>
      <c r="J287" s="134"/>
      <c r="K287" s="134"/>
      <c r="L287" s="134"/>
      <c r="M287" s="134"/>
      <c r="N287" s="134"/>
      <c r="O287" s="134"/>
      <c r="P287" s="134"/>
      <c r="Q287" s="134"/>
    </row>
    <row r="288" spans="1:17" ht="16" hidden="1" customHeight="1" x14ac:dyDescent="0.3">
      <c r="A288" s="123"/>
      <c r="B288" s="134"/>
      <c r="C288" s="134"/>
      <c r="D288" s="135"/>
      <c r="E288" s="134"/>
      <c r="F288" s="134"/>
      <c r="G288" s="134"/>
      <c r="H288" s="134"/>
      <c r="I288" s="134"/>
      <c r="J288" s="134"/>
      <c r="K288" s="134"/>
      <c r="L288" s="134"/>
      <c r="M288" s="134"/>
      <c r="N288" s="134"/>
      <c r="O288" s="134"/>
      <c r="P288" s="134"/>
      <c r="Q288" s="134"/>
    </row>
    <row r="289" spans="1:17" ht="16" hidden="1" customHeight="1" x14ac:dyDescent="0.3">
      <c r="A289" s="123"/>
      <c r="B289" s="134"/>
      <c r="C289" s="134"/>
      <c r="D289" s="135"/>
      <c r="E289" s="134"/>
      <c r="F289" s="134"/>
      <c r="G289" s="134"/>
      <c r="H289" s="134"/>
      <c r="I289" s="134"/>
      <c r="J289" s="134"/>
      <c r="K289" s="134"/>
      <c r="L289" s="134"/>
      <c r="M289" s="134"/>
      <c r="N289" s="134"/>
      <c r="O289" s="134"/>
      <c r="P289" s="134"/>
      <c r="Q289" s="134"/>
    </row>
    <row r="290" spans="1:17" ht="16" hidden="1" customHeight="1" x14ac:dyDescent="0.3">
      <c r="A290" s="123"/>
      <c r="B290" s="134"/>
      <c r="C290" s="134"/>
      <c r="D290" s="135"/>
      <c r="E290" s="134"/>
      <c r="F290" s="134"/>
      <c r="G290" s="134"/>
      <c r="H290" s="134"/>
      <c r="I290" s="134"/>
      <c r="J290" s="134"/>
      <c r="K290" s="134"/>
      <c r="L290" s="134"/>
      <c r="M290" s="134"/>
      <c r="N290" s="134"/>
      <c r="O290" s="134"/>
      <c r="P290" s="134"/>
      <c r="Q290" s="134"/>
    </row>
    <row r="291" spans="1:17" ht="16" hidden="1" customHeight="1" x14ac:dyDescent="0.3">
      <c r="A291" s="123"/>
      <c r="B291" s="134"/>
      <c r="C291" s="134"/>
      <c r="D291" s="135"/>
      <c r="E291" s="134"/>
      <c r="F291" s="134"/>
      <c r="G291" s="134"/>
      <c r="H291" s="134"/>
      <c r="I291" s="134"/>
      <c r="J291" s="134"/>
      <c r="K291" s="134"/>
      <c r="L291" s="134"/>
      <c r="M291" s="134"/>
      <c r="N291" s="134"/>
      <c r="O291" s="134"/>
      <c r="P291" s="134"/>
      <c r="Q291" s="134"/>
    </row>
    <row r="292" spans="1:17" ht="16" hidden="1" customHeight="1" x14ac:dyDescent="0.3">
      <c r="A292" s="123"/>
      <c r="B292" s="134"/>
      <c r="C292" s="134"/>
      <c r="D292" s="135"/>
      <c r="E292" s="134"/>
      <c r="F292" s="134"/>
      <c r="G292" s="134"/>
      <c r="H292" s="134"/>
      <c r="I292" s="134"/>
      <c r="J292" s="134"/>
      <c r="K292" s="134"/>
      <c r="L292" s="134"/>
      <c r="M292" s="134"/>
      <c r="N292" s="134"/>
      <c r="O292" s="134"/>
      <c r="P292" s="134"/>
      <c r="Q292" s="134"/>
    </row>
    <row r="293" spans="1:17" ht="16" hidden="1" customHeight="1" x14ac:dyDescent="0.3">
      <c r="A293" s="123"/>
      <c r="B293" s="134"/>
      <c r="C293" s="134"/>
      <c r="D293" s="135"/>
      <c r="E293" s="134"/>
      <c r="F293" s="134"/>
      <c r="G293" s="134"/>
      <c r="H293" s="134"/>
      <c r="I293" s="134"/>
      <c r="J293" s="134"/>
      <c r="K293" s="134"/>
      <c r="L293" s="134"/>
      <c r="M293" s="134"/>
      <c r="N293" s="134"/>
      <c r="O293" s="134"/>
      <c r="P293" s="134"/>
      <c r="Q293" s="134"/>
    </row>
    <row r="294" spans="1:17" ht="16" hidden="1" customHeight="1" x14ac:dyDescent="0.3">
      <c r="A294" s="123"/>
      <c r="B294" s="134"/>
      <c r="C294" s="134"/>
      <c r="D294" s="135"/>
      <c r="E294" s="134"/>
      <c r="F294" s="134"/>
      <c r="G294" s="134"/>
      <c r="H294" s="134"/>
      <c r="I294" s="134"/>
      <c r="J294" s="134"/>
      <c r="K294" s="134"/>
      <c r="L294" s="134"/>
      <c r="M294" s="134"/>
      <c r="N294" s="134"/>
      <c r="O294" s="134"/>
      <c r="P294" s="134"/>
      <c r="Q294" s="134"/>
    </row>
    <row r="295" spans="1:17" ht="16" hidden="1" customHeight="1" x14ac:dyDescent="0.3">
      <c r="A295" s="123"/>
      <c r="B295" s="134"/>
      <c r="C295" s="134"/>
      <c r="D295" s="135"/>
      <c r="E295" s="134"/>
      <c r="F295" s="134"/>
      <c r="G295" s="134"/>
      <c r="H295" s="134"/>
      <c r="I295" s="134"/>
      <c r="J295" s="134"/>
      <c r="K295" s="134"/>
      <c r="L295" s="134"/>
      <c r="M295" s="134"/>
      <c r="N295" s="134"/>
      <c r="O295" s="134"/>
      <c r="P295" s="134"/>
      <c r="Q295" s="134"/>
    </row>
    <row r="296" spans="1:17" ht="16" hidden="1" customHeight="1" x14ac:dyDescent="0.3">
      <c r="A296" s="123"/>
      <c r="B296" s="134"/>
      <c r="C296" s="134"/>
      <c r="D296" s="135"/>
      <c r="E296" s="134"/>
      <c r="F296" s="134"/>
      <c r="G296" s="134"/>
      <c r="H296" s="134"/>
      <c r="I296" s="134"/>
      <c r="J296" s="134"/>
      <c r="K296" s="134"/>
      <c r="L296" s="134"/>
      <c r="M296" s="134"/>
      <c r="N296" s="134"/>
      <c r="O296" s="134"/>
      <c r="P296" s="134"/>
      <c r="Q296" s="134"/>
    </row>
    <row r="297" spans="1:17" ht="16" hidden="1" customHeight="1" x14ac:dyDescent="0.3">
      <c r="A297" s="123"/>
      <c r="B297" s="134"/>
      <c r="C297" s="134"/>
      <c r="D297" s="135"/>
      <c r="E297" s="134"/>
      <c r="F297" s="134"/>
      <c r="G297" s="134"/>
      <c r="H297" s="134"/>
      <c r="I297" s="134"/>
      <c r="J297" s="134"/>
      <c r="K297" s="134"/>
      <c r="L297" s="134"/>
      <c r="M297" s="134"/>
      <c r="N297" s="134"/>
      <c r="O297" s="134"/>
      <c r="P297" s="134"/>
      <c r="Q297" s="134"/>
    </row>
    <row r="298" spans="1:17" ht="16" hidden="1" customHeight="1" x14ac:dyDescent="0.3">
      <c r="A298" s="123"/>
      <c r="B298" s="134"/>
      <c r="C298" s="134"/>
      <c r="D298" s="135"/>
      <c r="E298" s="134"/>
      <c r="F298" s="134"/>
      <c r="G298" s="134"/>
      <c r="H298" s="134"/>
      <c r="I298" s="134"/>
      <c r="J298" s="134"/>
      <c r="K298" s="134"/>
      <c r="L298" s="134"/>
      <c r="M298" s="134"/>
      <c r="N298" s="134"/>
      <c r="O298" s="134"/>
      <c r="P298" s="134"/>
      <c r="Q298" s="134"/>
    </row>
    <row r="299" spans="1:17" ht="16" hidden="1" customHeight="1" x14ac:dyDescent="0.3">
      <c r="A299" s="123"/>
      <c r="B299" s="134"/>
      <c r="C299" s="134"/>
      <c r="D299" s="135"/>
      <c r="E299" s="134"/>
      <c r="F299" s="134"/>
      <c r="G299" s="134"/>
      <c r="H299" s="134"/>
      <c r="I299" s="134"/>
      <c r="J299" s="134"/>
      <c r="K299" s="134"/>
      <c r="L299" s="134"/>
      <c r="M299" s="134"/>
      <c r="N299" s="134"/>
      <c r="O299" s="134"/>
      <c r="P299" s="134"/>
      <c r="Q299" s="134"/>
    </row>
    <row r="300" spans="1:17" ht="16" hidden="1" customHeight="1" x14ac:dyDescent="0.3">
      <c r="A300" s="123"/>
      <c r="B300" s="134"/>
      <c r="C300" s="134"/>
      <c r="D300" s="135"/>
      <c r="E300" s="134"/>
      <c r="F300" s="134"/>
      <c r="G300" s="134"/>
      <c r="H300" s="134"/>
      <c r="I300" s="134"/>
      <c r="J300" s="134"/>
      <c r="K300" s="134"/>
      <c r="L300" s="134"/>
      <c r="M300" s="134"/>
      <c r="N300" s="134"/>
      <c r="O300" s="134"/>
      <c r="P300" s="134"/>
      <c r="Q300" s="134"/>
    </row>
    <row r="301" spans="1:17" ht="16" hidden="1" customHeight="1" x14ac:dyDescent="0.3">
      <c r="A301" s="123"/>
      <c r="B301" s="134"/>
      <c r="C301" s="134"/>
      <c r="D301" s="135"/>
      <c r="E301" s="134"/>
      <c r="F301" s="134"/>
      <c r="G301" s="134"/>
      <c r="H301" s="134"/>
      <c r="I301" s="134"/>
      <c r="J301" s="134"/>
      <c r="K301" s="134"/>
      <c r="L301" s="134"/>
      <c r="M301" s="134"/>
      <c r="N301" s="134"/>
      <c r="O301" s="134"/>
      <c r="P301" s="134"/>
      <c r="Q301" s="134"/>
    </row>
    <row r="302" spans="1:17" ht="16" hidden="1" customHeight="1" x14ac:dyDescent="0.3">
      <c r="A302" s="123"/>
      <c r="B302" s="134"/>
      <c r="C302" s="134"/>
      <c r="D302" s="135"/>
      <c r="E302" s="134"/>
      <c r="F302" s="134"/>
      <c r="G302" s="134"/>
      <c r="H302" s="134"/>
      <c r="I302" s="134"/>
      <c r="J302" s="134"/>
      <c r="K302" s="134"/>
      <c r="L302" s="134"/>
      <c r="M302" s="134"/>
      <c r="N302" s="134"/>
      <c r="O302" s="134"/>
      <c r="P302" s="134"/>
      <c r="Q302" s="134"/>
    </row>
    <row r="303" spans="1:17" ht="16" hidden="1" customHeight="1" x14ac:dyDescent="0.3">
      <c r="A303" s="123"/>
      <c r="B303" s="134"/>
      <c r="C303" s="134"/>
      <c r="D303" s="135"/>
      <c r="E303" s="134"/>
      <c r="F303" s="134"/>
      <c r="G303" s="134"/>
      <c r="H303" s="134"/>
      <c r="I303" s="134"/>
      <c r="J303" s="134"/>
      <c r="K303" s="134"/>
      <c r="L303" s="134"/>
      <c r="M303" s="134"/>
      <c r="N303" s="134"/>
      <c r="O303" s="134"/>
      <c r="P303" s="134"/>
      <c r="Q303" s="134"/>
    </row>
    <row r="304" spans="1:17" ht="16" hidden="1" customHeight="1" x14ac:dyDescent="0.3">
      <c r="A304" s="123"/>
      <c r="B304" s="134"/>
      <c r="C304" s="134"/>
      <c r="D304" s="135"/>
      <c r="E304" s="134"/>
      <c r="F304" s="134"/>
      <c r="G304" s="134"/>
      <c r="H304" s="134"/>
      <c r="I304" s="134"/>
      <c r="J304" s="134"/>
      <c r="K304" s="134"/>
      <c r="L304" s="134"/>
      <c r="M304" s="134"/>
      <c r="N304" s="134"/>
      <c r="O304" s="134"/>
      <c r="P304" s="134"/>
      <c r="Q304" s="134"/>
    </row>
    <row r="305" spans="1:17" ht="16" hidden="1" customHeight="1" x14ac:dyDescent="0.3">
      <c r="A305" s="123"/>
      <c r="B305" s="134"/>
      <c r="C305" s="134"/>
      <c r="D305" s="135"/>
      <c r="E305" s="134"/>
      <c r="F305" s="134"/>
      <c r="G305" s="134"/>
      <c r="H305" s="134"/>
      <c r="I305" s="134"/>
      <c r="J305" s="134"/>
      <c r="K305" s="134"/>
      <c r="L305" s="134"/>
      <c r="M305" s="134"/>
      <c r="N305" s="134"/>
      <c r="O305" s="134"/>
      <c r="P305" s="134"/>
      <c r="Q305" s="134"/>
    </row>
    <row r="306" spans="1:17" ht="16" hidden="1" customHeight="1" x14ac:dyDescent="0.3">
      <c r="A306" s="123"/>
      <c r="B306" s="134"/>
      <c r="C306" s="134"/>
      <c r="D306" s="135"/>
      <c r="E306" s="134"/>
      <c r="F306" s="134"/>
      <c r="G306" s="134"/>
      <c r="H306" s="134"/>
      <c r="I306" s="134"/>
      <c r="J306" s="134"/>
      <c r="K306" s="134"/>
      <c r="L306" s="134"/>
      <c r="M306" s="134"/>
      <c r="N306" s="134"/>
      <c r="O306" s="134"/>
      <c r="P306" s="134"/>
      <c r="Q306" s="134"/>
    </row>
    <row r="307" spans="1:17" ht="16" hidden="1" customHeight="1" x14ac:dyDescent="0.3">
      <c r="A307" s="123"/>
      <c r="B307" s="134"/>
      <c r="C307" s="134"/>
      <c r="D307" s="135"/>
      <c r="E307" s="134"/>
      <c r="F307" s="134"/>
      <c r="G307" s="134"/>
      <c r="H307" s="134"/>
      <c r="I307" s="134"/>
      <c r="J307" s="134"/>
      <c r="K307" s="134"/>
      <c r="L307" s="134"/>
      <c r="M307" s="134"/>
      <c r="N307" s="134"/>
      <c r="O307" s="134"/>
      <c r="P307" s="134"/>
      <c r="Q307" s="134"/>
    </row>
    <row r="308" spans="1:17" ht="16" hidden="1" customHeight="1" x14ac:dyDescent="0.3">
      <c r="A308" s="123"/>
      <c r="B308" s="134"/>
      <c r="C308" s="134"/>
      <c r="D308" s="135"/>
      <c r="E308" s="134"/>
      <c r="F308" s="134"/>
      <c r="G308" s="134"/>
      <c r="H308" s="134"/>
      <c r="I308" s="134"/>
      <c r="J308" s="134"/>
      <c r="K308" s="134"/>
      <c r="L308" s="134"/>
      <c r="M308" s="134"/>
      <c r="N308" s="134"/>
      <c r="O308" s="134"/>
      <c r="P308" s="134"/>
      <c r="Q308" s="134"/>
    </row>
    <row r="309" spans="1:17" ht="16" hidden="1" customHeight="1" x14ac:dyDescent="0.3">
      <c r="A309" s="123"/>
      <c r="B309" s="134"/>
      <c r="C309" s="134"/>
      <c r="D309" s="135"/>
      <c r="E309" s="134"/>
      <c r="F309" s="134"/>
      <c r="G309" s="134"/>
      <c r="H309" s="134"/>
      <c r="I309" s="134"/>
      <c r="J309" s="134"/>
      <c r="K309" s="134"/>
      <c r="L309" s="134"/>
      <c r="M309" s="134"/>
      <c r="N309" s="134"/>
      <c r="O309" s="134"/>
      <c r="P309" s="134"/>
      <c r="Q309" s="134"/>
    </row>
    <row r="310" spans="1:17" ht="16" hidden="1" customHeight="1" x14ac:dyDescent="0.3">
      <c r="A310" s="123"/>
      <c r="B310" s="134"/>
      <c r="C310" s="134"/>
      <c r="D310" s="135"/>
      <c r="E310" s="134"/>
      <c r="F310" s="134"/>
      <c r="G310" s="134"/>
      <c r="H310" s="134"/>
      <c r="I310" s="134"/>
      <c r="J310" s="134"/>
      <c r="K310" s="134"/>
      <c r="L310" s="134"/>
      <c r="M310" s="134"/>
      <c r="N310" s="134"/>
      <c r="O310" s="134"/>
      <c r="P310" s="134"/>
      <c r="Q310" s="134"/>
    </row>
    <row r="311" spans="1:17" ht="16" hidden="1" customHeight="1" x14ac:dyDescent="0.3">
      <c r="A311" s="123"/>
      <c r="B311" s="134"/>
      <c r="C311" s="134"/>
      <c r="D311" s="135"/>
      <c r="E311" s="134"/>
      <c r="F311" s="134"/>
      <c r="G311" s="134"/>
      <c r="H311" s="134"/>
      <c r="I311" s="134"/>
      <c r="J311" s="134"/>
      <c r="K311" s="134"/>
      <c r="L311" s="134"/>
      <c r="M311" s="134"/>
      <c r="N311" s="134"/>
      <c r="O311" s="134"/>
      <c r="P311" s="134"/>
      <c r="Q311" s="134"/>
    </row>
    <row r="312" spans="1:17" ht="16" hidden="1" customHeight="1" x14ac:dyDescent="0.3">
      <c r="A312" s="123"/>
      <c r="B312" s="134"/>
      <c r="C312" s="134"/>
      <c r="D312" s="135"/>
      <c r="E312" s="134"/>
      <c r="F312" s="134"/>
      <c r="G312" s="134"/>
      <c r="H312" s="134"/>
      <c r="I312" s="134"/>
      <c r="J312" s="134"/>
      <c r="K312" s="134"/>
      <c r="L312" s="134"/>
      <c r="M312" s="134"/>
      <c r="N312" s="134"/>
      <c r="O312" s="134"/>
      <c r="P312" s="134"/>
      <c r="Q312" s="134"/>
    </row>
    <row r="313" spans="1:17" ht="16" hidden="1" customHeight="1" x14ac:dyDescent="0.3">
      <c r="A313" s="123"/>
      <c r="B313" s="134"/>
      <c r="C313" s="134"/>
      <c r="D313" s="135"/>
      <c r="E313" s="134"/>
      <c r="F313" s="134"/>
      <c r="G313" s="134"/>
      <c r="H313" s="134"/>
      <c r="I313" s="134"/>
      <c r="J313" s="134"/>
      <c r="K313" s="134"/>
      <c r="L313" s="134"/>
      <c r="M313" s="134"/>
      <c r="N313" s="134"/>
      <c r="O313" s="134"/>
      <c r="P313" s="134"/>
      <c r="Q313" s="134"/>
    </row>
    <row r="314" spans="1:17" ht="16" hidden="1" customHeight="1" x14ac:dyDescent="0.3">
      <c r="A314" s="123"/>
      <c r="B314" s="134"/>
      <c r="C314" s="134"/>
      <c r="D314" s="135"/>
      <c r="E314" s="134"/>
      <c r="F314" s="134"/>
      <c r="G314" s="134"/>
      <c r="H314" s="134"/>
      <c r="I314" s="134"/>
      <c r="J314" s="134"/>
      <c r="K314" s="134"/>
      <c r="L314" s="134"/>
      <c r="M314" s="134"/>
      <c r="N314" s="134"/>
      <c r="O314" s="134"/>
      <c r="P314" s="134"/>
      <c r="Q314" s="134"/>
    </row>
    <row r="315" spans="1:17" ht="16" hidden="1" customHeight="1" x14ac:dyDescent="0.3">
      <c r="A315" s="123"/>
      <c r="B315" s="134"/>
      <c r="C315" s="134"/>
      <c r="D315" s="135"/>
      <c r="E315" s="134"/>
      <c r="F315" s="134"/>
      <c r="G315" s="134"/>
      <c r="H315" s="134"/>
      <c r="I315" s="134"/>
      <c r="J315" s="134"/>
      <c r="K315" s="134"/>
      <c r="L315" s="134"/>
      <c r="M315" s="134"/>
      <c r="N315" s="134"/>
      <c r="O315" s="134"/>
      <c r="P315" s="134"/>
      <c r="Q315" s="134"/>
    </row>
    <row r="316" spans="1:17" ht="16" hidden="1" customHeight="1" x14ac:dyDescent="0.3">
      <c r="A316" s="123"/>
      <c r="B316" s="134"/>
      <c r="C316" s="134"/>
      <c r="D316" s="135"/>
      <c r="E316" s="134"/>
      <c r="F316" s="134"/>
      <c r="G316" s="134"/>
      <c r="H316" s="134"/>
      <c r="I316" s="134"/>
      <c r="J316" s="134"/>
      <c r="K316" s="134"/>
      <c r="L316" s="134"/>
      <c r="M316" s="134"/>
      <c r="N316" s="134"/>
      <c r="O316" s="134"/>
      <c r="P316" s="134"/>
      <c r="Q316" s="134"/>
    </row>
    <row r="317" spans="1:17" ht="16" hidden="1" customHeight="1" x14ac:dyDescent="0.3">
      <c r="A317" s="123"/>
      <c r="B317" s="134"/>
      <c r="C317" s="134"/>
      <c r="D317" s="135"/>
      <c r="E317" s="134"/>
      <c r="F317" s="134"/>
      <c r="G317" s="134"/>
      <c r="H317" s="134"/>
      <c r="I317" s="134"/>
      <c r="J317" s="134"/>
      <c r="K317" s="134"/>
      <c r="L317" s="134"/>
      <c r="M317" s="134"/>
      <c r="N317" s="134"/>
      <c r="O317" s="134"/>
      <c r="P317" s="134"/>
      <c r="Q317" s="134"/>
    </row>
    <row r="318" spans="1:17" ht="16" hidden="1" customHeight="1" x14ac:dyDescent="0.3">
      <c r="A318" s="123"/>
      <c r="B318" s="134"/>
      <c r="C318" s="134"/>
      <c r="D318" s="135"/>
      <c r="E318" s="134"/>
      <c r="F318" s="134"/>
      <c r="G318" s="134"/>
      <c r="H318" s="134"/>
      <c r="I318" s="134"/>
      <c r="J318" s="134"/>
      <c r="K318" s="134"/>
      <c r="L318" s="134"/>
      <c r="M318" s="134"/>
      <c r="N318" s="134"/>
      <c r="O318" s="134"/>
      <c r="P318" s="134"/>
      <c r="Q318" s="134"/>
    </row>
    <row r="319" spans="1:17" ht="16" hidden="1" customHeight="1" x14ac:dyDescent="0.3">
      <c r="A319" s="123"/>
      <c r="B319" s="134"/>
      <c r="C319" s="134"/>
      <c r="D319" s="135"/>
      <c r="E319" s="134"/>
      <c r="F319" s="134"/>
      <c r="G319" s="134"/>
      <c r="H319" s="134"/>
      <c r="I319" s="134"/>
      <c r="J319" s="134"/>
      <c r="K319" s="134"/>
      <c r="L319" s="134"/>
      <c r="M319" s="134"/>
      <c r="N319" s="134"/>
      <c r="O319" s="134"/>
      <c r="P319" s="134"/>
      <c r="Q319" s="134"/>
    </row>
    <row r="320" spans="1:17" ht="16" hidden="1" customHeight="1" x14ac:dyDescent="0.3">
      <c r="A320" s="123"/>
      <c r="B320" s="134"/>
      <c r="C320" s="134"/>
      <c r="D320" s="135"/>
      <c r="E320" s="134"/>
      <c r="F320" s="134"/>
      <c r="G320" s="134"/>
      <c r="H320" s="134"/>
      <c r="I320" s="134"/>
      <c r="J320" s="134"/>
      <c r="K320" s="134"/>
      <c r="L320" s="134"/>
      <c r="M320" s="134"/>
      <c r="N320" s="134"/>
      <c r="O320" s="134"/>
      <c r="P320" s="134"/>
      <c r="Q320" s="134"/>
    </row>
    <row r="321" spans="1:17" ht="16" hidden="1" customHeight="1" x14ac:dyDescent="0.3">
      <c r="A321" s="123"/>
      <c r="B321" s="134"/>
      <c r="C321" s="134"/>
      <c r="D321" s="135"/>
      <c r="E321" s="134"/>
      <c r="F321" s="134"/>
      <c r="G321" s="134"/>
      <c r="H321" s="134"/>
      <c r="I321" s="134"/>
      <c r="J321" s="134"/>
      <c r="K321" s="134"/>
      <c r="L321" s="134"/>
      <c r="M321" s="134"/>
      <c r="N321" s="134"/>
      <c r="O321" s="134"/>
      <c r="P321" s="134"/>
      <c r="Q321" s="134"/>
    </row>
    <row r="322" spans="1:17" ht="16" hidden="1" customHeight="1" x14ac:dyDescent="0.3">
      <c r="A322" s="123"/>
      <c r="B322" s="134"/>
      <c r="C322" s="134"/>
      <c r="D322" s="135"/>
      <c r="E322" s="134"/>
      <c r="F322" s="134"/>
      <c r="G322" s="134"/>
      <c r="H322" s="134"/>
      <c r="I322" s="134"/>
      <c r="J322" s="134"/>
      <c r="K322" s="134"/>
      <c r="L322" s="134"/>
      <c r="M322" s="134"/>
      <c r="N322" s="134"/>
      <c r="O322" s="134"/>
      <c r="P322" s="134"/>
      <c r="Q322" s="134"/>
    </row>
    <row r="323" spans="1:17" ht="16" hidden="1" customHeight="1" x14ac:dyDescent="0.3">
      <c r="A323" s="123"/>
      <c r="B323" s="134"/>
      <c r="C323" s="134"/>
      <c r="D323" s="135"/>
      <c r="E323" s="134"/>
      <c r="F323" s="134"/>
      <c r="G323" s="134"/>
      <c r="H323" s="134"/>
      <c r="I323" s="134"/>
      <c r="J323" s="134"/>
      <c r="K323" s="134"/>
      <c r="L323" s="134"/>
      <c r="M323" s="134"/>
      <c r="N323" s="134"/>
      <c r="O323" s="134"/>
      <c r="P323" s="134"/>
      <c r="Q323" s="134"/>
    </row>
    <row r="324" spans="1:17" ht="16" hidden="1" customHeight="1" x14ac:dyDescent="0.3">
      <c r="A324" s="123"/>
      <c r="B324" s="134"/>
      <c r="C324" s="134"/>
      <c r="D324" s="135"/>
      <c r="E324" s="134"/>
      <c r="F324" s="134"/>
      <c r="G324" s="134"/>
      <c r="H324" s="134"/>
      <c r="I324" s="134"/>
      <c r="J324" s="134"/>
      <c r="K324" s="134"/>
      <c r="L324" s="134"/>
      <c r="M324" s="134"/>
      <c r="N324" s="134"/>
      <c r="O324" s="134"/>
      <c r="P324" s="134"/>
      <c r="Q324" s="134"/>
    </row>
    <row r="325" spans="1:17" ht="16" hidden="1" customHeight="1" x14ac:dyDescent="0.3">
      <c r="A325" s="123"/>
      <c r="B325" s="134"/>
      <c r="C325" s="134"/>
      <c r="D325" s="135"/>
      <c r="E325" s="134"/>
      <c r="F325" s="134"/>
      <c r="G325" s="134"/>
      <c r="H325" s="134"/>
      <c r="I325" s="134"/>
      <c r="J325" s="134"/>
      <c r="K325" s="134"/>
      <c r="L325" s="134"/>
      <c r="M325" s="134"/>
      <c r="N325" s="134"/>
      <c r="O325" s="134"/>
      <c r="P325" s="134"/>
      <c r="Q325" s="134"/>
    </row>
    <row r="326" spans="1:17" ht="16" hidden="1" customHeight="1" x14ac:dyDescent="0.3">
      <c r="A326" s="123"/>
      <c r="B326" s="134"/>
      <c r="C326" s="134"/>
      <c r="D326" s="135"/>
      <c r="E326" s="134"/>
      <c r="F326" s="134"/>
      <c r="G326" s="134"/>
      <c r="H326" s="134"/>
      <c r="I326" s="134"/>
      <c r="J326" s="134"/>
      <c r="K326" s="134"/>
      <c r="L326" s="134"/>
      <c r="M326" s="134"/>
      <c r="N326" s="134"/>
      <c r="O326" s="134"/>
      <c r="P326" s="134"/>
      <c r="Q326" s="134"/>
    </row>
    <row r="327" spans="1:17" ht="16" hidden="1" customHeight="1" x14ac:dyDescent="0.3">
      <c r="A327" s="123"/>
      <c r="B327" s="134"/>
      <c r="C327" s="134"/>
      <c r="D327" s="135"/>
      <c r="E327" s="134"/>
      <c r="F327" s="134"/>
      <c r="G327" s="134"/>
      <c r="H327" s="134"/>
      <c r="I327" s="134"/>
      <c r="J327" s="134"/>
      <c r="K327" s="134"/>
      <c r="L327" s="134"/>
      <c r="M327" s="134"/>
      <c r="N327" s="134"/>
      <c r="O327" s="134"/>
      <c r="P327" s="134"/>
      <c r="Q327" s="134"/>
    </row>
    <row r="328" spans="1:17" ht="16" hidden="1" customHeight="1" x14ac:dyDescent="0.3">
      <c r="A328" s="123"/>
      <c r="B328" s="134"/>
      <c r="C328" s="134"/>
      <c r="D328" s="135"/>
      <c r="E328" s="134"/>
      <c r="F328" s="134"/>
      <c r="G328" s="134"/>
      <c r="H328" s="134"/>
      <c r="I328" s="134"/>
      <c r="J328" s="134"/>
      <c r="K328" s="134"/>
      <c r="L328" s="134"/>
      <c r="M328" s="134"/>
      <c r="N328" s="134"/>
      <c r="O328" s="134"/>
      <c r="P328" s="134"/>
      <c r="Q328" s="134"/>
    </row>
    <row r="329" spans="1:17" ht="16" hidden="1" customHeight="1" x14ac:dyDescent="0.3">
      <c r="A329" s="123"/>
      <c r="B329" s="134"/>
      <c r="C329" s="134"/>
      <c r="D329" s="135"/>
      <c r="E329" s="134"/>
      <c r="F329" s="134"/>
      <c r="G329" s="134"/>
      <c r="H329" s="134"/>
      <c r="I329" s="134"/>
      <c r="J329" s="134"/>
      <c r="K329" s="134"/>
      <c r="L329" s="134"/>
      <c r="M329" s="134"/>
      <c r="N329" s="134"/>
      <c r="O329" s="134"/>
      <c r="P329" s="134"/>
      <c r="Q329" s="134"/>
    </row>
    <row r="330" spans="1:17" ht="16" hidden="1" customHeight="1" x14ac:dyDescent="0.3">
      <c r="A330" s="123"/>
      <c r="B330" s="134"/>
      <c r="C330" s="134"/>
      <c r="D330" s="135"/>
      <c r="E330" s="134"/>
      <c r="F330" s="134"/>
      <c r="G330" s="134"/>
      <c r="H330" s="134"/>
      <c r="I330" s="134"/>
      <c r="J330" s="134"/>
      <c r="K330" s="134"/>
      <c r="L330" s="134"/>
      <c r="M330" s="134"/>
      <c r="N330" s="134"/>
      <c r="O330" s="134"/>
      <c r="P330" s="134"/>
      <c r="Q330" s="134"/>
    </row>
    <row r="331" spans="1:17" ht="16" hidden="1" customHeight="1" x14ac:dyDescent="0.3">
      <c r="A331" s="123"/>
      <c r="B331" s="134"/>
      <c r="C331" s="134"/>
      <c r="D331" s="135"/>
      <c r="E331" s="134"/>
      <c r="F331" s="134"/>
      <c r="G331" s="134"/>
      <c r="H331" s="134"/>
      <c r="I331" s="134"/>
      <c r="J331" s="134"/>
      <c r="K331" s="134"/>
      <c r="L331" s="134"/>
      <c r="M331" s="134"/>
      <c r="N331" s="134"/>
      <c r="O331" s="134"/>
      <c r="P331" s="134"/>
      <c r="Q331" s="134"/>
    </row>
    <row r="332" spans="1:17" ht="16" hidden="1" customHeight="1" x14ac:dyDescent="0.3">
      <c r="A332" s="123"/>
      <c r="B332" s="134"/>
      <c r="C332" s="134"/>
      <c r="D332" s="135"/>
      <c r="E332" s="134"/>
      <c r="F332" s="134"/>
      <c r="G332" s="134"/>
      <c r="H332" s="134"/>
      <c r="I332" s="134"/>
      <c r="J332" s="134"/>
      <c r="K332" s="134"/>
      <c r="L332" s="134"/>
      <c r="M332" s="134"/>
      <c r="N332" s="134"/>
      <c r="O332" s="134"/>
      <c r="P332" s="134"/>
      <c r="Q332" s="134"/>
    </row>
    <row r="333" spans="1:17" ht="16" hidden="1" customHeight="1" x14ac:dyDescent="0.3">
      <c r="A333" s="123"/>
      <c r="B333" s="134"/>
      <c r="C333" s="134"/>
      <c r="D333" s="135"/>
      <c r="E333" s="134"/>
      <c r="F333" s="134"/>
      <c r="G333" s="134"/>
      <c r="H333" s="134"/>
      <c r="I333" s="134"/>
      <c r="J333" s="134"/>
      <c r="K333" s="134"/>
      <c r="L333" s="134"/>
      <c r="M333" s="134"/>
      <c r="N333" s="134"/>
      <c r="O333" s="134"/>
      <c r="P333" s="134"/>
      <c r="Q333" s="134"/>
    </row>
    <row r="334" spans="1:17" ht="16" hidden="1" customHeight="1" x14ac:dyDescent="0.3">
      <c r="A334" s="123"/>
      <c r="B334" s="134"/>
      <c r="C334" s="134"/>
      <c r="D334" s="135"/>
      <c r="E334" s="134"/>
      <c r="F334" s="134"/>
      <c r="G334" s="134"/>
      <c r="H334" s="134"/>
      <c r="I334" s="134"/>
      <c r="J334" s="134"/>
      <c r="K334" s="134"/>
      <c r="L334" s="134"/>
      <c r="M334" s="134"/>
      <c r="N334" s="134"/>
      <c r="O334" s="134"/>
      <c r="P334" s="134"/>
      <c r="Q334" s="134"/>
    </row>
    <row r="335" spans="1:17" ht="16" hidden="1" customHeight="1" x14ac:dyDescent="0.3">
      <c r="A335" s="123"/>
      <c r="B335" s="134"/>
      <c r="C335" s="134"/>
      <c r="D335" s="135"/>
      <c r="E335" s="134"/>
      <c r="F335" s="134"/>
      <c r="G335" s="134"/>
      <c r="H335" s="134"/>
      <c r="I335" s="134"/>
      <c r="J335" s="134"/>
      <c r="K335" s="134"/>
      <c r="L335" s="134"/>
      <c r="M335" s="134"/>
      <c r="N335" s="134"/>
      <c r="O335" s="134"/>
      <c r="P335" s="134"/>
      <c r="Q335" s="134"/>
    </row>
    <row r="336" spans="1:17" ht="16" hidden="1" customHeight="1" x14ac:dyDescent="0.3">
      <c r="A336" s="123"/>
      <c r="B336" s="134"/>
      <c r="C336" s="134"/>
      <c r="D336" s="135"/>
      <c r="E336" s="134"/>
      <c r="F336" s="134"/>
      <c r="G336" s="134"/>
      <c r="H336" s="134"/>
      <c r="I336" s="134"/>
      <c r="J336" s="134"/>
      <c r="K336" s="134"/>
      <c r="L336" s="134"/>
      <c r="M336" s="134"/>
      <c r="N336" s="134"/>
      <c r="O336" s="134"/>
      <c r="P336" s="134"/>
      <c r="Q336" s="134"/>
    </row>
    <row r="337" spans="1:17" ht="16" hidden="1" customHeight="1" x14ac:dyDescent="0.3">
      <c r="A337" s="123"/>
      <c r="B337" s="134"/>
      <c r="C337" s="134"/>
      <c r="D337" s="135"/>
      <c r="E337" s="134"/>
      <c r="F337" s="134"/>
      <c r="G337" s="134"/>
      <c r="H337" s="134"/>
      <c r="I337" s="134"/>
      <c r="J337" s="134"/>
      <c r="K337" s="134"/>
      <c r="L337" s="134"/>
      <c r="M337" s="134"/>
      <c r="N337" s="134"/>
      <c r="O337" s="134"/>
      <c r="P337" s="134"/>
      <c r="Q337" s="134"/>
    </row>
    <row r="338" spans="1:17" ht="16" hidden="1" customHeight="1" x14ac:dyDescent="0.3">
      <c r="A338" s="123"/>
      <c r="B338" s="134"/>
      <c r="C338" s="134"/>
      <c r="D338" s="135"/>
      <c r="E338" s="134"/>
      <c r="F338" s="134"/>
      <c r="G338" s="134"/>
      <c r="H338" s="134"/>
      <c r="I338" s="134"/>
      <c r="J338" s="134"/>
      <c r="K338" s="134"/>
      <c r="L338" s="134"/>
      <c r="M338" s="134"/>
      <c r="N338" s="134"/>
      <c r="O338" s="134"/>
      <c r="P338" s="134"/>
      <c r="Q338" s="134"/>
    </row>
    <row r="339" spans="1:17" ht="16" hidden="1" customHeight="1" x14ac:dyDescent="0.3">
      <c r="A339" s="123"/>
      <c r="B339" s="134"/>
      <c r="C339" s="134"/>
      <c r="D339" s="135"/>
      <c r="E339" s="134"/>
      <c r="F339" s="134"/>
      <c r="G339" s="134"/>
      <c r="H339" s="134"/>
      <c r="I339" s="134"/>
      <c r="J339" s="134"/>
      <c r="K339" s="134"/>
      <c r="L339" s="134"/>
      <c r="M339" s="134"/>
      <c r="N339" s="134"/>
      <c r="O339" s="134"/>
      <c r="P339" s="134"/>
      <c r="Q339" s="134"/>
    </row>
    <row r="340" spans="1:17" ht="16" hidden="1" customHeight="1" x14ac:dyDescent="0.3">
      <c r="A340" s="123"/>
      <c r="B340" s="134"/>
      <c r="C340" s="134"/>
      <c r="D340" s="135"/>
      <c r="E340" s="134"/>
      <c r="F340" s="134"/>
      <c r="G340" s="134"/>
      <c r="H340" s="134"/>
      <c r="I340" s="134"/>
      <c r="J340" s="134"/>
      <c r="K340" s="134"/>
      <c r="L340" s="134"/>
      <c r="M340" s="134"/>
      <c r="N340" s="134"/>
      <c r="O340" s="134"/>
      <c r="P340" s="134"/>
      <c r="Q340" s="134"/>
    </row>
    <row r="341" spans="1:17" ht="16" hidden="1" customHeight="1" x14ac:dyDescent="0.3">
      <c r="A341" s="123"/>
      <c r="B341" s="134"/>
      <c r="C341" s="134"/>
      <c r="D341" s="135"/>
      <c r="E341" s="134"/>
      <c r="F341" s="134"/>
      <c r="G341" s="134"/>
      <c r="H341" s="134"/>
      <c r="I341" s="134"/>
      <c r="J341" s="134"/>
      <c r="K341" s="134"/>
      <c r="L341" s="134"/>
      <c r="M341" s="134"/>
      <c r="N341" s="134"/>
      <c r="O341" s="134"/>
      <c r="P341" s="134"/>
      <c r="Q341" s="134"/>
    </row>
    <row r="342" spans="1:17" ht="16" hidden="1" customHeight="1" x14ac:dyDescent="0.3">
      <c r="A342" s="123"/>
      <c r="B342" s="134"/>
      <c r="C342" s="134"/>
      <c r="D342" s="135"/>
      <c r="E342" s="134"/>
      <c r="F342" s="134"/>
      <c r="G342" s="134"/>
      <c r="H342" s="134"/>
      <c r="I342" s="134"/>
      <c r="J342" s="134"/>
      <c r="K342" s="134"/>
      <c r="L342" s="134"/>
      <c r="M342" s="134"/>
      <c r="N342" s="134"/>
      <c r="O342" s="134"/>
      <c r="P342" s="134"/>
      <c r="Q342" s="134"/>
    </row>
    <row r="343" spans="1:17" ht="16" hidden="1" customHeight="1" x14ac:dyDescent="0.3">
      <c r="A343" s="123"/>
      <c r="B343" s="134"/>
      <c r="C343" s="134"/>
      <c r="D343" s="135"/>
      <c r="E343" s="134"/>
      <c r="F343" s="134"/>
      <c r="G343" s="134"/>
      <c r="H343" s="134"/>
      <c r="I343" s="134"/>
      <c r="J343" s="134"/>
      <c r="K343" s="134"/>
      <c r="L343" s="134"/>
      <c r="M343" s="134"/>
      <c r="N343" s="134"/>
      <c r="O343" s="134"/>
      <c r="P343" s="134"/>
      <c r="Q343" s="134"/>
    </row>
    <row r="344" spans="1:17" ht="16" hidden="1" customHeight="1" x14ac:dyDescent="0.3">
      <c r="A344" s="123"/>
      <c r="B344" s="134"/>
      <c r="C344" s="134"/>
      <c r="D344" s="135"/>
      <c r="E344" s="134"/>
      <c r="F344" s="134"/>
      <c r="G344" s="134"/>
      <c r="H344" s="134"/>
      <c r="I344" s="134"/>
      <c r="J344" s="134"/>
      <c r="K344" s="134"/>
      <c r="L344" s="134"/>
      <c r="M344" s="134"/>
      <c r="N344" s="134"/>
      <c r="O344" s="134"/>
      <c r="P344" s="134"/>
      <c r="Q344" s="134"/>
    </row>
    <row r="345" spans="1:17" ht="16" hidden="1" customHeight="1" x14ac:dyDescent="0.3">
      <c r="A345" s="123"/>
      <c r="B345" s="134"/>
      <c r="C345" s="134"/>
      <c r="D345" s="135"/>
      <c r="E345" s="134"/>
      <c r="F345" s="134"/>
      <c r="G345" s="134"/>
      <c r="H345" s="134"/>
      <c r="I345" s="134"/>
      <c r="J345" s="134"/>
      <c r="K345" s="134"/>
      <c r="L345" s="134"/>
      <c r="M345" s="134"/>
      <c r="N345" s="134"/>
      <c r="O345" s="134"/>
      <c r="P345" s="134"/>
      <c r="Q345" s="134"/>
    </row>
    <row r="346" spans="1:17" ht="16" hidden="1" customHeight="1" x14ac:dyDescent="0.3">
      <c r="A346" s="123"/>
      <c r="B346" s="134"/>
      <c r="C346" s="134"/>
      <c r="D346" s="135"/>
      <c r="E346" s="134"/>
      <c r="F346" s="134"/>
      <c r="G346" s="134"/>
      <c r="H346" s="134"/>
      <c r="I346" s="134"/>
      <c r="J346" s="134"/>
      <c r="K346" s="134"/>
      <c r="L346" s="134"/>
      <c r="M346" s="134"/>
      <c r="N346" s="134"/>
      <c r="O346" s="134"/>
      <c r="P346" s="134"/>
      <c r="Q346" s="134"/>
    </row>
    <row r="347" spans="1:17" ht="16" hidden="1" customHeight="1" x14ac:dyDescent="0.3">
      <c r="A347" s="123"/>
      <c r="B347" s="134"/>
      <c r="C347" s="134"/>
      <c r="D347" s="135"/>
      <c r="E347" s="134"/>
      <c r="F347" s="134"/>
      <c r="G347" s="134"/>
      <c r="H347" s="134"/>
      <c r="I347" s="134"/>
      <c r="J347" s="134"/>
      <c r="K347" s="134"/>
      <c r="L347" s="134"/>
      <c r="M347" s="134"/>
      <c r="N347" s="134"/>
      <c r="O347" s="134"/>
      <c r="P347" s="134"/>
      <c r="Q347" s="134"/>
    </row>
    <row r="348" spans="1:17" ht="16" hidden="1" customHeight="1" x14ac:dyDescent="0.3">
      <c r="A348" s="123"/>
      <c r="B348" s="134"/>
      <c r="C348" s="134"/>
      <c r="D348" s="135"/>
      <c r="E348" s="134"/>
      <c r="F348" s="134"/>
      <c r="G348" s="134"/>
      <c r="H348" s="134"/>
      <c r="I348" s="134"/>
      <c r="J348" s="134"/>
      <c r="K348" s="134"/>
      <c r="L348" s="134"/>
      <c r="M348" s="134"/>
      <c r="N348" s="134"/>
      <c r="O348" s="134"/>
      <c r="P348" s="134"/>
      <c r="Q348" s="134"/>
    </row>
    <row r="349" spans="1:17" ht="16" hidden="1" customHeight="1" x14ac:dyDescent="0.3">
      <c r="A349" s="123"/>
      <c r="B349" s="134"/>
      <c r="C349" s="134"/>
      <c r="D349" s="135"/>
      <c r="E349" s="134"/>
      <c r="F349" s="134"/>
      <c r="G349" s="134"/>
      <c r="H349" s="134"/>
      <c r="I349" s="134"/>
      <c r="J349" s="134"/>
      <c r="K349" s="134"/>
      <c r="L349" s="134"/>
      <c r="M349" s="134"/>
      <c r="N349" s="134"/>
      <c r="O349" s="134"/>
      <c r="P349" s="134"/>
      <c r="Q349" s="134"/>
    </row>
    <row r="350" spans="1:17" ht="16" hidden="1" customHeight="1" x14ac:dyDescent="0.3">
      <c r="A350" s="123"/>
      <c r="B350" s="134"/>
      <c r="C350" s="134"/>
      <c r="D350" s="135"/>
      <c r="E350" s="134"/>
      <c r="F350" s="134"/>
      <c r="G350" s="134"/>
      <c r="H350" s="134"/>
      <c r="I350" s="134"/>
      <c r="J350" s="134"/>
      <c r="K350" s="134"/>
      <c r="L350" s="134"/>
      <c r="M350" s="134"/>
      <c r="N350" s="134"/>
      <c r="O350" s="134"/>
      <c r="P350" s="134"/>
      <c r="Q350" s="134"/>
    </row>
    <row r="351" spans="1:17" ht="16" hidden="1" customHeight="1" x14ac:dyDescent="0.3">
      <c r="A351" s="123"/>
      <c r="B351" s="134"/>
      <c r="C351" s="134"/>
      <c r="D351" s="135"/>
      <c r="E351" s="134"/>
      <c r="F351" s="134"/>
      <c r="G351" s="134"/>
      <c r="H351" s="134"/>
      <c r="I351" s="134"/>
      <c r="J351" s="134"/>
      <c r="K351" s="134"/>
      <c r="L351" s="134"/>
      <c r="M351" s="134"/>
      <c r="N351" s="134"/>
      <c r="O351" s="134"/>
      <c r="P351" s="134"/>
      <c r="Q351" s="134"/>
    </row>
    <row r="352" spans="1:17" ht="16" hidden="1" customHeight="1" x14ac:dyDescent="0.3">
      <c r="A352" s="123"/>
      <c r="B352" s="134"/>
      <c r="C352" s="134"/>
      <c r="D352" s="135"/>
      <c r="E352" s="134"/>
      <c r="F352" s="134"/>
      <c r="G352" s="134"/>
      <c r="H352" s="134"/>
      <c r="I352" s="134"/>
      <c r="J352" s="134"/>
      <c r="K352" s="134"/>
      <c r="L352" s="134"/>
      <c r="M352" s="134"/>
      <c r="N352" s="134"/>
      <c r="O352" s="134"/>
      <c r="P352" s="134"/>
      <c r="Q352" s="134"/>
    </row>
    <row r="353" spans="1:17" ht="16" hidden="1" customHeight="1" x14ac:dyDescent="0.3">
      <c r="A353" s="123"/>
      <c r="B353" s="134"/>
      <c r="C353" s="134"/>
      <c r="D353" s="135"/>
      <c r="E353" s="134"/>
      <c r="F353" s="134"/>
      <c r="G353" s="134"/>
      <c r="H353" s="134"/>
      <c r="I353" s="134"/>
      <c r="J353" s="134"/>
      <c r="K353" s="134"/>
      <c r="L353" s="134"/>
      <c r="M353" s="134"/>
      <c r="N353" s="134"/>
      <c r="O353" s="134"/>
      <c r="P353" s="134"/>
      <c r="Q353" s="134"/>
    </row>
    <row r="354" spans="1:17" ht="16" hidden="1" customHeight="1" x14ac:dyDescent="0.3">
      <c r="A354" s="123"/>
      <c r="B354" s="134"/>
      <c r="C354" s="134"/>
      <c r="D354" s="135"/>
      <c r="E354" s="134"/>
      <c r="F354" s="134"/>
      <c r="G354" s="134"/>
      <c r="H354" s="134"/>
      <c r="I354" s="134"/>
      <c r="J354" s="134"/>
      <c r="K354" s="134"/>
      <c r="L354" s="134"/>
      <c r="M354" s="134"/>
      <c r="N354" s="134"/>
      <c r="O354" s="134"/>
      <c r="P354" s="134"/>
      <c r="Q354" s="134"/>
    </row>
    <row r="355" spans="1:17" ht="16" hidden="1" customHeight="1" x14ac:dyDescent="0.3">
      <c r="A355" s="123"/>
      <c r="B355" s="134"/>
      <c r="C355" s="134"/>
      <c r="D355" s="135"/>
      <c r="E355" s="134"/>
      <c r="F355" s="134"/>
      <c r="G355" s="134"/>
      <c r="H355" s="134"/>
      <c r="I355" s="134"/>
      <c r="J355" s="134"/>
      <c r="K355" s="134"/>
      <c r="L355" s="134"/>
      <c r="M355" s="134"/>
      <c r="N355" s="134"/>
      <c r="O355" s="134"/>
      <c r="P355" s="134"/>
      <c r="Q355" s="134"/>
    </row>
    <row r="356" spans="1:17" ht="16" hidden="1" customHeight="1" x14ac:dyDescent="0.3">
      <c r="A356" s="123"/>
      <c r="B356" s="134"/>
      <c r="C356" s="134"/>
      <c r="D356" s="135"/>
      <c r="E356" s="134"/>
      <c r="F356" s="134"/>
      <c r="G356" s="134"/>
      <c r="H356" s="134"/>
      <c r="I356" s="134"/>
      <c r="J356" s="134"/>
      <c r="K356" s="134"/>
      <c r="L356" s="134"/>
      <c r="M356" s="134"/>
      <c r="N356" s="134"/>
      <c r="O356" s="134"/>
      <c r="P356" s="134"/>
      <c r="Q356" s="134"/>
    </row>
    <row r="357" spans="1:17" ht="16" hidden="1" customHeight="1" x14ac:dyDescent="0.3">
      <c r="A357" s="123"/>
      <c r="B357" s="134"/>
      <c r="C357" s="134"/>
      <c r="D357" s="135"/>
      <c r="E357" s="134"/>
      <c r="F357" s="134"/>
      <c r="G357" s="134"/>
      <c r="H357" s="134"/>
      <c r="I357" s="134"/>
      <c r="J357" s="134"/>
      <c r="K357" s="134"/>
      <c r="L357" s="134"/>
      <c r="M357" s="134"/>
      <c r="N357" s="134"/>
      <c r="O357" s="134"/>
      <c r="P357" s="134"/>
      <c r="Q357" s="134"/>
    </row>
    <row r="358" spans="1:17" ht="16" hidden="1" customHeight="1" x14ac:dyDescent="0.3">
      <c r="A358" s="123"/>
      <c r="B358" s="134"/>
      <c r="C358" s="134"/>
      <c r="D358" s="135"/>
      <c r="E358" s="134"/>
      <c r="F358" s="134"/>
      <c r="G358" s="134"/>
      <c r="H358" s="134"/>
      <c r="I358" s="134"/>
      <c r="J358" s="134"/>
      <c r="K358" s="134"/>
      <c r="L358" s="134"/>
      <c r="M358" s="134"/>
      <c r="N358" s="134"/>
      <c r="O358" s="134"/>
      <c r="P358" s="134"/>
      <c r="Q358" s="134"/>
    </row>
    <row r="359" spans="1:17" ht="16" hidden="1" customHeight="1" x14ac:dyDescent="0.3">
      <c r="A359" s="123"/>
      <c r="B359" s="134"/>
      <c r="C359" s="134"/>
      <c r="D359" s="135"/>
      <c r="E359" s="134"/>
      <c r="F359" s="134"/>
      <c r="G359" s="134"/>
      <c r="H359" s="134"/>
      <c r="I359" s="134"/>
      <c r="J359" s="134"/>
      <c r="K359" s="134"/>
      <c r="L359" s="134"/>
      <c r="M359" s="134"/>
      <c r="N359" s="134"/>
      <c r="O359" s="134"/>
      <c r="P359" s="134"/>
      <c r="Q359" s="134"/>
    </row>
    <row r="360" spans="1:17" ht="16" hidden="1" customHeight="1" x14ac:dyDescent="0.3">
      <c r="A360" s="123"/>
      <c r="B360" s="134"/>
      <c r="C360" s="134"/>
      <c r="D360" s="135"/>
      <c r="E360" s="134"/>
      <c r="F360" s="134"/>
      <c r="G360" s="134"/>
      <c r="H360" s="134"/>
      <c r="I360" s="134"/>
      <c r="J360" s="134"/>
      <c r="K360" s="134"/>
      <c r="L360" s="134"/>
      <c r="M360" s="134"/>
      <c r="N360" s="134"/>
      <c r="O360" s="134"/>
      <c r="P360" s="134"/>
      <c r="Q360" s="134"/>
    </row>
    <row r="361" spans="1:17" ht="16" hidden="1" customHeight="1" x14ac:dyDescent="0.3">
      <c r="A361" s="123"/>
      <c r="B361" s="134"/>
      <c r="C361" s="134"/>
      <c r="D361" s="135"/>
      <c r="E361" s="134"/>
      <c r="F361" s="134"/>
      <c r="G361" s="134"/>
      <c r="H361" s="134"/>
      <c r="I361" s="134"/>
      <c r="J361" s="134"/>
      <c r="K361" s="134"/>
      <c r="L361" s="134"/>
      <c r="M361" s="134"/>
      <c r="N361" s="134"/>
      <c r="O361" s="134"/>
      <c r="P361" s="134"/>
      <c r="Q361" s="134"/>
    </row>
    <row r="362" spans="1:17" ht="16" hidden="1" customHeight="1" x14ac:dyDescent="0.3">
      <c r="A362" s="123"/>
      <c r="B362" s="134"/>
      <c r="C362" s="134"/>
      <c r="D362" s="135"/>
      <c r="E362" s="134"/>
      <c r="F362" s="134"/>
      <c r="G362" s="134"/>
      <c r="H362" s="134"/>
      <c r="I362" s="134"/>
      <c r="J362" s="134"/>
      <c r="K362" s="134"/>
      <c r="L362" s="134"/>
      <c r="M362" s="134"/>
      <c r="N362" s="134"/>
      <c r="O362" s="134"/>
      <c r="P362" s="134"/>
      <c r="Q362" s="134"/>
    </row>
    <row r="363" spans="1:17" ht="16" hidden="1" customHeight="1" x14ac:dyDescent="0.3">
      <c r="A363" s="123"/>
      <c r="B363" s="134"/>
      <c r="C363" s="134"/>
      <c r="D363" s="135"/>
      <c r="E363" s="134"/>
      <c r="F363" s="134"/>
      <c r="G363" s="134"/>
      <c r="H363" s="134"/>
      <c r="I363" s="134"/>
      <c r="J363" s="134"/>
      <c r="K363" s="134"/>
      <c r="L363" s="134"/>
      <c r="M363" s="134"/>
      <c r="N363" s="134"/>
      <c r="O363" s="134"/>
      <c r="P363" s="134"/>
      <c r="Q363" s="134"/>
    </row>
    <row r="364" spans="1:17" ht="16" hidden="1" customHeight="1" x14ac:dyDescent="0.3">
      <c r="A364" s="123"/>
      <c r="B364" s="134"/>
      <c r="C364" s="134"/>
      <c r="D364" s="135"/>
      <c r="E364" s="134"/>
      <c r="F364" s="134"/>
      <c r="G364" s="134"/>
      <c r="H364" s="134"/>
      <c r="I364" s="134"/>
      <c r="J364" s="134"/>
      <c r="K364" s="134"/>
      <c r="L364" s="134"/>
      <c r="M364" s="134"/>
      <c r="N364" s="134"/>
      <c r="O364" s="134"/>
      <c r="P364" s="134"/>
      <c r="Q364" s="134"/>
    </row>
    <row r="365" spans="1:17" ht="16" hidden="1" customHeight="1" x14ac:dyDescent="0.3">
      <c r="A365" s="123"/>
      <c r="B365" s="134"/>
      <c r="C365" s="134"/>
      <c r="D365" s="135"/>
      <c r="E365" s="134"/>
      <c r="F365" s="134"/>
      <c r="G365" s="134"/>
      <c r="H365" s="134"/>
      <c r="I365" s="134"/>
      <c r="J365" s="134"/>
      <c r="K365" s="134"/>
      <c r="L365" s="134"/>
      <c r="M365" s="134"/>
      <c r="N365" s="134"/>
      <c r="O365" s="134"/>
      <c r="P365" s="134"/>
      <c r="Q365" s="134"/>
    </row>
    <row r="366" spans="1:17" ht="16" hidden="1" customHeight="1" x14ac:dyDescent="0.3">
      <c r="A366" s="123"/>
      <c r="B366" s="134"/>
      <c r="C366" s="134"/>
      <c r="D366" s="135"/>
      <c r="E366" s="134"/>
      <c r="F366" s="134"/>
      <c r="G366" s="134"/>
      <c r="H366" s="134"/>
      <c r="I366" s="134"/>
      <c r="J366" s="134"/>
      <c r="K366" s="134"/>
      <c r="L366" s="134"/>
      <c r="M366" s="134"/>
      <c r="N366" s="134"/>
      <c r="O366" s="134"/>
      <c r="P366" s="134"/>
      <c r="Q366" s="134"/>
    </row>
    <row r="367" spans="1:17" ht="16" hidden="1" customHeight="1" x14ac:dyDescent="0.3">
      <c r="A367" s="123"/>
      <c r="B367" s="134"/>
      <c r="C367" s="134"/>
      <c r="D367" s="135"/>
      <c r="E367" s="134"/>
      <c r="F367" s="134"/>
      <c r="G367" s="134"/>
      <c r="H367" s="134"/>
      <c r="I367" s="134"/>
      <c r="J367" s="134"/>
      <c r="K367" s="134"/>
      <c r="L367" s="134"/>
      <c r="M367" s="134"/>
      <c r="N367" s="134"/>
      <c r="O367" s="134"/>
      <c r="P367" s="134"/>
      <c r="Q367" s="134"/>
    </row>
    <row r="368" spans="1:17" ht="16" hidden="1" customHeight="1" x14ac:dyDescent="0.3">
      <c r="A368" s="123"/>
      <c r="B368" s="134"/>
      <c r="C368" s="134"/>
      <c r="D368" s="135"/>
      <c r="E368" s="134"/>
      <c r="F368" s="134"/>
      <c r="G368" s="134"/>
      <c r="H368" s="134"/>
      <c r="I368" s="134"/>
      <c r="J368" s="134"/>
      <c r="K368" s="134"/>
      <c r="L368" s="134"/>
      <c r="M368" s="134"/>
      <c r="N368" s="134"/>
      <c r="O368" s="134"/>
      <c r="P368" s="134"/>
      <c r="Q368" s="134"/>
    </row>
    <row r="369" spans="1:17" ht="16" hidden="1" customHeight="1" x14ac:dyDescent="0.3">
      <c r="A369" s="123"/>
      <c r="B369" s="134"/>
      <c r="C369" s="134"/>
      <c r="D369" s="135"/>
      <c r="E369" s="134"/>
      <c r="F369" s="134"/>
      <c r="G369" s="134"/>
      <c r="H369" s="134"/>
      <c r="I369" s="134"/>
      <c r="J369" s="134"/>
      <c r="K369" s="134"/>
      <c r="L369" s="134"/>
      <c r="M369" s="134"/>
      <c r="N369" s="134"/>
      <c r="O369" s="134"/>
      <c r="P369" s="134"/>
      <c r="Q369" s="134"/>
    </row>
    <row r="370" spans="1:17" ht="16" hidden="1" customHeight="1" x14ac:dyDescent="0.3">
      <c r="A370" s="123"/>
      <c r="B370" s="134"/>
      <c r="C370" s="134"/>
      <c r="D370" s="135"/>
      <c r="E370" s="134"/>
      <c r="F370" s="134"/>
      <c r="G370" s="134"/>
      <c r="H370" s="134"/>
      <c r="I370" s="134"/>
      <c r="J370" s="134"/>
      <c r="K370" s="134"/>
      <c r="L370" s="134"/>
      <c r="M370" s="134"/>
      <c r="N370" s="134"/>
      <c r="O370" s="134"/>
      <c r="P370" s="134"/>
      <c r="Q370" s="134"/>
    </row>
    <row r="371" spans="1:17" ht="16" hidden="1" customHeight="1" x14ac:dyDescent="0.3">
      <c r="A371" s="123"/>
      <c r="B371" s="134"/>
      <c r="C371" s="134"/>
      <c r="D371" s="135"/>
      <c r="E371" s="134"/>
      <c r="F371" s="134"/>
      <c r="G371" s="134"/>
      <c r="H371" s="134"/>
      <c r="I371" s="134"/>
      <c r="J371" s="134"/>
      <c r="K371" s="134"/>
      <c r="L371" s="134"/>
      <c r="M371" s="134"/>
      <c r="N371" s="134"/>
      <c r="O371" s="134"/>
      <c r="P371" s="134"/>
      <c r="Q371" s="134"/>
    </row>
    <row r="372" spans="1:17" ht="16" hidden="1" customHeight="1" x14ac:dyDescent="0.3">
      <c r="A372" s="123"/>
      <c r="B372" s="134"/>
      <c r="C372" s="134"/>
      <c r="D372" s="135"/>
      <c r="E372" s="134"/>
      <c r="F372" s="134"/>
      <c r="G372" s="134"/>
      <c r="H372" s="134"/>
      <c r="I372" s="134"/>
      <c r="J372" s="134"/>
      <c r="K372" s="134"/>
      <c r="L372" s="134"/>
      <c r="M372" s="134"/>
      <c r="N372" s="134"/>
      <c r="O372" s="134"/>
      <c r="P372" s="134"/>
      <c r="Q372" s="134"/>
    </row>
    <row r="373" spans="1:17" ht="16" hidden="1" customHeight="1" x14ac:dyDescent="0.3">
      <c r="A373" s="123"/>
      <c r="B373" s="134"/>
      <c r="C373" s="134"/>
      <c r="D373" s="135"/>
      <c r="E373" s="134"/>
      <c r="F373" s="134"/>
      <c r="G373" s="134"/>
      <c r="H373" s="134"/>
      <c r="I373" s="134"/>
      <c r="J373" s="134"/>
      <c r="K373" s="134"/>
      <c r="L373" s="134"/>
      <c r="M373" s="134"/>
      <c r="N373" s="134"/>
      <c r="O373" s="134"/>
      <c r="P373" s="134"/>
      <c r="Q373" s="134"/>
    </row>
    <row r="374" spans="1:17" ht="16" hidden="1" customHeight="1" x14ac:dyDescent="0.3">
      <c r="A374" s="123"/>
      <c r="B374" s="134"/>
      <c r="C374" s="134"/>
      <c r="D374" s="135"/>
      <c r="E374" s="134"/>
      <c r="F374" s="134"/>
      <c r="G374" s="134"/>
      <c r="H374" s="134"/>
      <c r="I374" s="134"/>
      <c r="J374" s="134"/>
      <c r="K374" s="134"/>
      <c r="L374" s="134"/>
      <c r="M374" s="134"/>
      <c r="N374" s="134"/>
      <c r="O374" s="134"/>
      <c r="P374" s="134"/>
      <c r="Q374" s="134"/>
    </row>
    <row r="375" spans="1:17" ht="16" hidden="1" customHeight="1" x14ac:dyDescent="0.3">
      <c r="A375" s="123"/>
      <c r="B375" s="134"/>
      <c r="C375" s="134"/>
      <c r="D375" s="135"/>
      <c r="E375" s="134"/>
      <c r="F375" s="134"/>
      <c r="G375" s="134"/>
      <c r="H375" s="134"/>
      <c r="I375" s="134"/>
      <c r="J375" s="134"/>
      <c r="K375" s="134"/>
      <c r="L375" s="134"/>
      <c r="M375" s="134"/>
      <c r="N375" s="134"/>
      <c r="O375" s="134"/>
      <c r="P375" s="134"/>
      <c r="Q375" s="134"/>
    </row>
    <row r="376" spans="1:17" ht="16" hidden="1" customHeight="1" x14ac:dyDescent="0.3">
      <c r="A376" s="123"/>
      <c r="B376" s="134"/>
      <c r="C376" s="134"/>
      <c r="D376" s="135"/>
      <c r="E376" s="134"/>
      <c r="F376" s="134"/>
      <c r="G376" s="134"/>
      <c r="H376" s="134"/>
      <c r="I376" s="134"/>
      <c r="J376" s="134"/>
      <c r="K376" s="134"/>
      <c r="L376" s="134"/>
      <c r="M376" s="134"/>
      <c r="N376" s="134"/>
      <c r="O376" s="134"/>
      <c r="P376" s="134"/>
      <c r="Q376" s="134"/>
    </row>
    <row r="377" spans="1:17" ht="16" hidden="1" customHeight="1" x14ac:dyDescent="0.3">
      <c r="A377" s="123"/>
      <c r="B377" s="134"/>
      <c r="C377" s="134"/>
      <c r="D377" s="135"/>
      <c r="E377" s="134"/>
      <c r="F377" s="134"/>
      <c r="G377" s="134"/>
      <c r="H377" s="134"/>
      <c r="I377" s="134"/>
      <c r="J377" s="134"/>
      <c r="K377" s="134"/>
      <c r="L377" s="134"/>
      <c r="M377" s="134"/>
      <c r="N377" s="134"/>
      <c r="O377" s="134"/>
      <c r="P377" s="134"/>
      <c r="Q377" s="134"/>
    </row>
    <row r="378" spans="1:17" ht="16" hidden="1" customHeight="1" x14ac:dyDescent="0.3">
      <c r="A378" s="123"/>
      <c r="B378" s="134"/>
      <c r="C378" s="134"/>
      <c r="D378" s="135"/>
      <c r="E378" s="134"/>
      <c r="F378" s="134"/>
      <c r="G378" s="134"/>
      <c r="H378" s="134"/>
      <c r="I378" s="134"/>
      <c r="J378" s="134"/>
      <c r="K378" s="134"/>
      <c r="L378" s="134"/>
      <c r="M378" s="134"/>
      <c r="N378" s="134"/>
      <c r="O378" s="134"/>
      <c r="P378" s="134"/>
      <c r="Q378" s="134"/>
    </row>
    <row r="379" spans="1:17" ht="16" hidden="1" customHeight="1" x14ac:dyDescent="0.3">
      <c r="A379" s="123"/>
      <c r="B379" s="134"/>
      <c r="C379" s="134"/>
      <c r="D379" s="135"/>
      <c r="E379" s="134"/>
      <c r="F379" s="134"/>
      <c r="G379" s="134"/>
      <c r="H379" s="134"/>
      <c r="I379" s="134"/>
      <c r="J379" s="134"/>
      <c r="K379" s="134"/>
      <c r="L379" s="134"/>
      <c r="M379" s="134"/>
      <c r="N379" s="134"/>
      <c r="O379" s="134"/>
      <c r="P379" s="134"/>
      <c r="Q379" s="134"/>
    </row>
    <row r="380" spans="1:17" ht="16" hidden="1" customHeight="1" x14ac:dyDescent="0.3">
      <c r="A380" s="123"/>
      <c r="B380" s="134"/>
      <c r="C380" s="134"/>
      <c r="D380" s="135"/>
      <c r="E380" s="134"/>
      <c r="F380" s="134"/>
      <c r="G380" s="134"/>
      <c r="H380" s="134"/>
      <c r="I380" s="134"/>
      <c r="J380" s="134"/>
      <c r="K380" s="134"/>
      <c r="L380" s="134"/>
      <c r="M380" s="134"/>
      <c r="N380" s="134"/>
      <c r="O380" s="134"/>
      <c r="P380" s="134"/>
      <c r="Q380" s="134"/>
    </row>
    <row r="381" spans="1:17" ht="16" hidden="1" customHeight="1" x14ac:dyDescent="0.3">
      <c r="A381" s="123"/>
      <c r="B381" s="134"/>
      <c r="C381" s="134"/>
      <c r="D381" s="135"/>
      <c r="E381" s="134"/>
      <c r="F381" s="134"/>
      <c r="G381" s="134"/>
      <c r="H381" s="134"/>
      <c r="I381" s="134"/>
      <c r="J381" s="134"/>
      <c r="K381" s="134"/>
      <c r="L381" s="134"/>
      <c r="M381" s="134"/>
      <c r="N381" s="134"/>
      <c r="O381" s="134"/>
      <c r="P381" s="134"/>
      <c r="Q381" s="134"/>
    </row>
    <row r="382" spans="1:17" ht="16" hidden="1" customHeight="1" x14ac:dyDescent="0.3">
      <c r="A382" s="123"/>
      <c r="B382" s="134"/>
      <c r="C382" s="134"/>
      <c r="D382" s="135"/>
      <c r="E382" s="134"/>
      <c r="F382" s="134"/>
      <c r="G382" s="134"/>
      <c r="H382" s="134"/>
      <c r="I382" s="134"/>
      <c r="J382" s="134"/>
      <c r="K382" s="134"/>
      <c r="L382" s="134"/>
      <c r="M382" s="134"/>
      <c r="N382" s="134"/>
      <c r="O382" s="134"/>
      <c r="P382" s="134"/>
      <c r="Q382" s="134"/>
    </row>
    <row r="383" spans="1:17" ht="16" hidden="1" customHeight="1" x14ac:dyDescent="0.3">
      <c r="A383" s="123"/>
      <c r="B383" s="134"/>
      <c r="C383" s="134"/>
      <c r="D383" s="135"/>
      <c r="E383" s="134"/>
      <c r="F383" s="134"/>
      <c r="G383" s="134"/>
      <c r="H383" s="134"/>
      <c r="I383" s="134"/>
      <c r="J383" s="134"/>
      <c r="K383" s="134"/>
      <c r="L383" s="134"/>
      <c r="M383" s="134"/>
      <c r="N383" s="134"/>
      <c r="O383" s="134"/>
      <c r="P383" s="134"/>
      <c r="Q383" s="134"/>
    </row>
    <row r="384" spans="1:17" ht="16" hidden="1" customHeight="1" x14ac:dyDescent="0.3">
      <c r="A384" s="123"/>
      <c r="B384" s="134"/>
      <c r="C384" s="134"/>
      <c r="D384" s="135"/>
      <c r="E384" s="134"/>
      <c r="F384" s="134"/>
      <c r="G384" s="134"/>
      <c r="H384" s="134"/>
      <c r="I384" s="134"/>
      <c r="J384" s="134"/>
      <c r="K384" s="134"/>
      <c r="L384" s="134"/>
      <c r="M384" s="134"/>
      <c r="N384" s="134"/>
      <c r="O384" s="134"/>
      <c r="P384" s="134"/>
      <c r="Q384" s="134"/>
    </row>
    <row r="385" spans="1:17" ht="16" hidden="1" customHeight="1" x14ac:dyDescent="0.3">
      <c r="A385" s="123"/>
      <c r="B385" s="134"/>
      <c r="C385" s="134"/>
      <c r="D385" s="135"/>
      <c r="E385" s="134"/>
      <c r="F385" s="134"/>
      <c r="G385" s="134"/>
      <c r="H385" s="134"/>
      <c r="I385" s="134"/>
      <c r="J385" s="134"/>
      <c r="K385" s="134"/>
      <c r="L385" s="134"/>
      <c r="M385" s="134"/>
      <c r="N385" s="134"/>
      <c r="O385" s="134"/>
      <c r="P385" s="134"/>
      <c r="Q385" s="134"/>
    </row>
    <row r="386" spans="1:17" ht="16" hidden="1" customHeight="1" x14ac:dyDescent="0.3">
      <c r="A386" s="123"/>
      <c r="B386" s="134"/>
      <c r="C386" s="134"/>
      <c r="D386" s="135"/>
      <c r="E386" s="134"/>
      <c r="F386" s="134"/>
      <c r="G386" s="134"/>
      <c r="H386" s="134"/>
      <c r="I386" s="134"/>
      <c r="J386" s="134"/>
      <c r="K386" s="134"/>
      <c r="L386" s="134"/>
      <c r="M386" s="134"/>
      <c r="N386" s="134"/>
      <c r="O386" s="134"/>
      <c r="P386" s="134"/>
      <c r="Q386" s="134"/>
    </row>
    <row r="387" spans="1:17" ht="16" hidden="1" customHeight="1" x14ac:dyDescent="0.3">
      <c r="A387" s="123"/>
      <c r="B387" s="134"/>
      <c r="C387" s="134"/>
      <c r="D387" s="135"/>
      <c r="E387" s="134"/>
      <c r="F387" s="134"/>
      <c r="G387" s="134"/>
      <c r="H387" s="134"/>
      <c r="I387" s="134"/>
      <c r="J387" s="134"/>
      <c r="K387" s="134"/>
      <c r="L387" s="134"/>
      <c r="M387" s="134"/>
      <c r="N387" s="134"/>
      <c r="O387" s="134"/>
      <c r="P387" s="134"/>
      <c r="Q387" s="134"/>
    </row>
    <row r="388" spans="1:17" ht="16" hidden="1" customHeight="1" x14ac:dyDescent="0.3">
      <c r="A388" s="123"/>
      <c r="B388" s="134"/>
      <c r="C388" s="134"/>
      <c r="D388" s="135"/>
      <c r="E388" s="134"/>
      <c r="F388" s="134"/>
      <c r="G388" s="134"/>
      <c r="H388" s="134"/>
      <c r="I388" s="134"/>
      <c r="J388" s="134"/>
      <c r="K388" s="134"/>
      <c r="L388" s="134"/>
      <c r="M388" s="134"/>
      <c r="N388" s="134"/>
      <c r="O388" s="134"/>
      <c r="P388" s="134"/>
      <c r="Q388" s="134"/>
    </row>
    <row r="389" spans="1:17" ht="16" hidden="1" customHeight="1" x14ac:dyDescent="0.3">
      <c r="A389" s="123"/>
      <c r="B389" s="134"/>
      <c r="C389" s="134"/>
      <c r="D389" s="135"/>
      <c r="E389" s="134"/>
      <c r="F389" s="134"/>
      <c r="G389" s="134"/>
      <c r="H389" s="134"/>
      <c r="I389" s="134"/>
      <c r="J389" s="134"/>
      <c r="K389" s="134"/>
      <c r="L389" s="134"/>
      <c r="M389" s="134"/>
      <c r="N389" s="134"/>
      <c r="O389" s="134"/>
      <c r="P389" s="134"/>
      <c r="Q389" s="134"/>
    </row>
    <row r="390" spans="1:17" ht="16" hidden="1" customHeight="1" x14ac:dyDescent="0.3">
      <c r="A390" s="123"/>
      <c r="B390" s="134"/>
      <c r="C390" s="134"/>
      <c r="D390" s="135"/>
      <c r="E390" s="134"/>
      <c r="F390" s="134"/>
      <c r="G390" s="134"/>
      <c r="H390" s="134"/>
      <c r="I390" s="134"/>
      <c r="J390" s="134"/>
      <c r="K390" s="134"/>
      <c r="L390" s="134"/>
      <c r="M390" s="134"/>
      <c r="N390" s="134"/>
      <c r="O390" s="134"/>
      <c r="P390" s="134"/>
      <c r="Q390" s="134"/>
    </row>
    <row r="391" spans="1:17" ht="16" hidden="1" customHeight="1" x14ac:dyDescent="0.3">
      <c r="A391" s="123"/>
      <c r="B391" s="134"/>
      <c r="C391" s="134"/>
      <c r="D391" s="135"/>
      <c r="E391" s="134"/>
      <c r="F391" s="134"/>
      <c r="G391" s="134"/>
      <c r="H391" s="134"/>
      <c r="I391" s="134"/>
      <c r="J391" s="134"/>
      <c r="K391" s="134"/>
      <c r="L391" s="134"/>
      <c r="M391" s="134"/>
      <c r="N391" s="134"/>
      <c r="O391" s="134"/>
      <c r="P391" s="134"/>
      <c r="Q391" s="134"/>
    </row>
    <row r="392" spans="1:17" ht="16" hidden="1" customHeight="1" x14ac:dyDescent="0.3">
      <c r="A392" s="123"/>
      <c r="B392" s="134"/>
      <c r="C392" s="134"/>
      <c r="D392" s="135"/>
      <c r="E392" s="134"/>
      <c r="F392" s="134"/>
      <c r="G392" s="134"/>
      <c r="H392" s="134"/>
      <c r="I392" s="134"/>
      <c r="J392" s="134"/>
      <c r="K392" s="134"/>
      <c r="L392" s="134"/>
      <c r="M392" s="134"/>
      <c r="N392" s="134"/>
      <c r="O392" s="134"/>
      <c r="P392" s="134"/>
      <c r="Q392" s="134"/>
    </row>
    <row r="393" spans="1:17" ht="16" hidden="1" customHeight="1" x14ac:dyDescent="0.3">
      <c r="A393" s="123"/>
      <c r="B393" s="134"/>
      <c r="C393" s="134"/>
      <c r="D393" s="135"/>
      <c r="E393" s="134"/>
      <c r="F393" s="134"/>
      <c r="G393" s="134"/>
      <c r="H393" s="134"/>
      <c r="I393" s="134"/>
      <c r="J393" s="134"/>
      <c r="K393" s="134"/>
      <c r="L393" s="134"/>
      <c r="M393" s="134"/>
      <c r="N393" s="134"/>
      <c r="O393" s="134"/>
      <c r="P393" s="134"/>
      <c r="Q393" s="134"/>
    </row>
    <row r="394" spans="1:17" ht="16" hidden="1" customHeight="1" x14ac:dyDescent="0.3">
      <c r="A394" s="123"/>
      <c r="B394" s="134"/>
      <c r="C394" s="134"/>
      <c r="D394" s="135"/>
      <c r="E394" s="134"/>
      <c r="F394" s="134"/>
      <c r="G394" s="134"/>
      <c r="H394" s="134"/>
      <c r="I394" s="134"/>
      <c r="J394" s="134"/>
      <c r="K394" s="134"/>
      <c r="L394" s="134"/>
      <c r="M394" s="134"/>
      <c r="N394" s="134"/>
      <c r="O394" s="134"/>
      <c r="P394" s="134"/>
      <c r="Q394" s="134"/>
    </row>
    <row r="395" spans="1:17" ht="16" hidden="1" customHeight="1" x14ac:dyDescent="0.3">
      <c r="A395" s="123"/>
      <c r="B395" s="134"/>
      <c r="C395" s="134"/>
      <c r="D395" s="135"/>
      <c r="E395" s="134"/>
      <c r="F395" s="134"/>
      <c r="G395" s="134"/>
      <c r="H395" s="134"/>
      <c r="I395" s="134"/>
      <c r="J395" s="134"/>
      <c r="K395" s="134"/>
      <c r="L395" s="134"/>
      <c r="M395" s="134"/>
      <c r="N395" s="134"/>
      <c r="O395" s="134"/>
      <c r="P395" s="134"/>
      <c r="Q395" s="134"/>
    </row>
    <row r="396" spans="1:17" ht="16" hidden="1" customHeight="1" x14ac:dyDescent="0.3">
      <c r="A396" s="123"/>
      <c r="B396" s="134"/>
      <c r="C396" s="134"/>
      <c r="D396" s="135"/>
      <c r="E396" s="134"/>
      <c r="F396" s="134"/>
      <c r="G396" s="134"/>
      <c r="H396" s="134"/>
      <c r="I396" s="134"/>
      <c r="J396" s="134"/>
      <c r="K396" s="134"/>
      <c r="L396" s="134"/>
      <c r="M396" s="134"/>
      <c r="N396" s="134"/>
      <c r="O396" s="134"/>
      <c r="P396" s="134"/>
      <c r="Q396" s="134"/>
    </row>
    <row r="397" spans="1:17" ht="16" hidden="1" customHeight="1" x14ac:dyDescent="0.3">
      <c r="A397" s="123"/>
      <c r="B397" s="134"/>
      <c r="C397" s="134"/>
      <c r="D397" s="135"/>
      <c r="E397" s="134"/>
      <c r="F397" s="134"/>
      <c r="G397" s="134"/>
      <c r="H397" s="134"/>
      <c r="I397" s="134"/>
      <c r="J397" s="134"/>
      <c r="K397" s="134"/>
      <c r="L397" s="134"/>
      <c r="M397" s="134"/>
      <c r="N397" s="134"/>
      <c r="O397" s="134"/>
      <c r="P397" s="134"/>
      <c r="Q397" s="134"/>
    </row>
    <row r="398" spans="1:17" ht="16" hidden="1" customHeight="1" x14ac:dyDescent="0.3">
      <c r="A398" s="123"/>
      <c r="B398" s="134"/>
      <c r="C398" s="134"/>
      <c r="D398" s="135"/>
      <c r="E398" s="134"/>
      <c r="F398" s="134"/>
      <c r="G398" s="134"/>
      <c r="H398" s="134"/>
      <c r="I398" s="134"/>
      <c r="J398" s="134"/>
      <c r="K398" s="134"/>
      <c r="L398" s="134"/>
      <c r="M398" s="134"/>
      <c r="N398" s="134"/>
      <c r="O398" s="134"/>
      <c r="P398" s="134"/>
      <c r="Q398" s="134"/>
    </row>
    <row r="399" spans="1:17" ht="16" hidden="1" customHeight="1" x14ac:dyDescent="0.3">
      <c r="A399" s="123"/>
      <c r="B399" s="134"/>
      <c r="C399" s="134"/>
      <c r="D399" s="135"/>
      <c r="E399" s="134"/>
      <c r="F399" s="134"/>
      <c r="G399" s="134"/>
      <c r="H399" s="134"/>
      <c r="I399" s="134"/>
      <c r="J399" s="134"/>
      <c r="K399" s="134"/>
      <c r="L399" s="134"/>
      <c r="M399" s="134"/>
      <c r="N399" s="134"/>
      <c r="O399" s="134"/>
      <c r="P399" s="134"/>
      <c r="Q399" s="134"/>
    </row>
    <row r="400" spans="1:17" ht="16" hidden="1" customHeight="1" x14ac:dyDescent="0.3">
      <c r="A400" s="123"/>
      <c r="B400" s="134"/>
      <c r="C400" s="134"/>
      <c r="D400" s="135"/>
      <c r="E400" s="134"/>
      <c r="F400" s="134"/>
      <c r="G400" s="134"/>
      <c r="H400" s="134"/>
      <c r="I400" s="134"/>
      <c r="J400" s="134"/>
      <c r="K400" s="134"/>
      <c r="L400" s="134"/>
      <c r="M400" s="134"/>
      <c r="N400" s="134"/>
      <c r="O400" s="134"/>
      <c r="P400" s="134"/>
      <c r="Q400" s="134"/>
    </row>
    <row r="401" spans="1:17" ht="16" hidden="1" customHeight="1" x14ac:dyDescent="0.3">
      <c r="A401" s="123"/>
      <c r="B401" s="134"/>
      <c r="C401" s="134"/>
      <c r="D401" s="135"/>
      <c r="E401" s="134"/>
      <c r="F401" s="134"/>
      <c r="G401" s="134"/>
      <c r="H401" s="134"/>
      <c r="I401" s="134"/>
      <c r="J401" s="134"/>
      <c r="K401" s="134"/>
      <c r="L401" s="134"/>
      <c r="M401" s="134"/>
      <c r="N401" s="134"/>
      <c r="O401" s="134"/>
      <c r="P401" s="134"/>
      <c r="Q401" s="134"/>
    </row>
    <row r="402" spans="1:17" ht="16" hidden="1" customHeight="1" x14ac:dyDescent="0.3">
      <c r="A402" s="123"/>
      <c r="B402" s="134"/>
      <c r="C402" s="134"/>
      <c r="D402" s="135"/>
      <c r="E402" s="134"/>
      <c r="F402" s="134"/>
      <c r="G402" s="134"/>
      <c r="H402" s="134"/>
      <c r="I402" s="134"/>
      <c r="J402" s="134"/>
      <c r="K402" s="134"/>
      <c r="L402" s="134"/>
      <c r="M402" s="134"/>
      <c r="N402" s="134"/>
      <c r="O402" s="134"/>
      <c r="P402" s="134"/>
      <c r="Q402" s="134"/>
    </row>
    <row r="403" spans="1:17" ht="16" hidden="1" customHeight="1" x14ac:dyDescent="0.3">
      <c r="A403" s="123"/>
      <c r="B403" s="134"/>
      <c r="C403" s="134"/>
      <c r="D403" s="135"/>
      <c r="E403" s="134"/>
      <c r="F403" s="134"/>
      <c r="G403" s="134"/>
      <c r="H403" s="134"/>
      <c r="I403" s="134"/>
      <c r="J403" s="134"/>
      <c r="K403" s="134"/>
      <c r="L403" s="134"/>
      <c r="M403" s="134"/>
      <c r="N403" s="134"/>
      <c r="O403" s="134"/>
      <c r="P403" s="134"/>
      <c r="Q403" s="134"/>
    </row>
    <row r="404" spans="1:17" ht="16" hidden="1" customHeight="1" x14ac:dyDescent="0.3">
      <c r="A404" s="123"/>
      <c r="B404" s="134"/>
      <c r="C404" s="134"/>
      <c r="D404" s="135"/>
      <c r="E404" s="134"/>
      <c r="F404" s="134"/>
      <c r="G404" s="134"/>
      <c r="H404" s="134"/>
      <c r="I404" s="134"/>
      <c r="J404" s="134"/>
      <c r="K404" s="134"/>
      <c r="L404" s="134"/>
      <c r="M404" s="134"/>
      <c r="N404" s="134"/>
      <c r="O404" s="134"/>
      <c r="P404" s="134"/>
      <c r="Q404" s="134"/>
    </row>
    <row r="405" spans="1:17" ht="16" hidden="1" customHeight="1" x14ac:dyDescent="0.3">
      <c r="A405" s="123"/>
      <c r="B405" s="134"/>
      <c r="C405" s="134"/>
      <c r="D405" s="135"/>
      <c r="E405" s="134"/>
      <c r="F405" s="134"/>
      <c r="G405" s="134"/>
      <c r="H405" s="134"/>
      <c r="I405" s="134"/>
      <c r="J405" s="134"/>
      <c r="K405" s="134"/>
      <c r="L405" s="134"/>
      <c r="M405" s="134"/>
      <c r="N405" s="134"/>
      <c r="O405" s="134"/>
      <c r="P405" s="134"/>
      <c r="Q405" s="134"/>
    </row>
    <row r="406" spans="1:17" ht="16" hidden="1" customHeight="1" x14ac:dyDescent="0.3">
      <c r="A406" s="123"/>
      <c r="B406" s="134"/>
      <c r="C406" s="134"/>
      <c r="D406" s="135"/>
      <c r="E406" s="134"/>
      <c r="F406" s="134"/>
      <c r="G406" s="134"/>
      <c r="H406" s="134"/>
      <c r="I406" s="134"/>
      <c r="J406" s="134"/>
      <c r="K406" s="134"/>
      <c r="L406" s="134"/>
      <c r="M406" s="134"/>
      <c r="N406" s="134"/>
      <c r="O406" s="134"/>
      <c r="P406" s="134"/>
      <c r="Q406" s="134"/>
    </row>
    <row r="407" spans="1:17" ht="16" hidden="1" customHeight="1" x14ac:dyDescent="0.3">
      <c r="A407" s="123"/>
      <c r="B407" s="134"/>
      <c r="C407" s="134"/>
      <c r="D407" s="135"/>
      <c r="E407" s="134"/>
      <c r="F407" s="134"/>
      <c r="G407" s="134"/>
      <c r="H407" s="134"/>
      <c r="I407" s="134"/>
      <c r="J407" s="134"/>
      <c r="K407" s="134"/>
      <c r="L407" s="134"/>
      <c r="M407" s="134"/>
      <c r="N407" s="134"/>
      <c r="O407" s="134"/>
      <c r="P407" s="134"/>
      <c r="Q407" s="134"/>
    </row>
    <row r="408" spans="1:17" ht="16" hidden="1" customHeight="1" x14ac:dyDescent="0.3">
      <c r="A408" s="123"/>
      <c r="B408" s="134"/>
      <c r="C408" s="134"/>
      <c r="D408" s="135"/>
      <c r="E408" s="134"/>
      <c r="F408" s="134"/>
      <c r="G408" s="134"/>
      <c r="H408" s="134"/>
      <c r="I408" s="134"/>
      <c r="J408" s="134"/>
      <c r="K408" s="134"/>
      <c r="L408" s="134"/>
      <c r="M408" s="134"/>
      <c r="N408" s="134"/>
      <c r="O408" s="134"/>
      <c r="P408" s="134"/>
      <c r="Q408" s="134"/>
    </row>
    <row r="409" spans="1:17" ht="16" hidden="1" customHeight="1" x14ac:dyDescent="0.3">
      <c r="A409" s="123"/>
      <c r="B409" s="134"/>
      <c r="C409" s="134"/>
      <c r="D409" s="135"/>
      <c r="E409" s="134"/>
      <c r="F409" s="134"/>
      <c r="G409" s="134"/>
      <c r="H409" s="134"/>
      <c r="I409" s="134"/>
      <c r="J409" s="134"/>
      <c r="K409" s="134"/>
      <c r="L409" s="134"/>
      <c r="M409" s="134"/>
      <c r="N409" s="134"/>
      <c r="O409" s="134"/>
      <c r="P409" s="134"/>
      <c r="Q409" s="134"/>
    </row>
    <row r="410" spans="1:17" ht="16" hidden="1" customHeight="1" x14ac:dyDescent="0.3">
      <c r="A410" s="123"/>
      <c r="B410" s="134"/>
      <c r="C410" s="134"/>
      <c r="D410" s="135"/>
      <c r="E410" s="134"/>
      <c r="F410" s="134"/>
      <c r="G410" s="134"/>
      <c r="H410" s="134"/>
      <c r="I410" s="134"/>
      <c r="J410" s="134"/>
      <c r="K410" s="134"/>
      <c r="L410" s="134"/>
      <c r="M410" s="134"/>
      <c r="N410" s="134"/>
      <c r="O410" s="134"/>
      <c r="P410" s="134"/>
      <c r="Q410" s="134"/>
    </row>
    <row r="411" spans="1:17" ht="16" hidden="1" customHeight="1" x14ac:dyDescent="0.3">
      <c r="A411" s="123"/>
      <c r="B411" s="134"/>
      <c r="C411" s="134"/>
      <c r="D411" s="135"/>
      <c r="E411" s="134"/>
      <c r="F411" s="134"/>
      <c r="G411" s="134"/>
      <c r="H411" s="134"/>
      <c r="I411" s="134"/>
      <c r="J411" s="134"/>
      <c r="K411" s="134"/>
      <c r="L411" s="134"/>
      <c r="M411" s="134"/>
      <c r="N411" s="134"/>
      <c r="O411" s="134"/>
      <c r="P411" s="134"/>
      <c r="Q411" s="134"/>
    </row>
    <row r="412" spans="1:17" ht="16" hidden="1" customHeight="1" x14ac:dyDescent="0.3">
      <c r="A412" s="123"/>
      <c r="B412" s="134"/>
      <c r="C412" s="134"/>
      <c r="D412" s="135"/>
      <c r="E412" s="134"/>
      <c r="F412" s="134"/>
      <c r="G412" s="134"/>
      <c r="H412" s="134"/>
      <c r="I412" s="134"/>
      <c r="J412" s="134"/>
      <c r="K412" s="134"/>
      <c r="L412" s="134"/>
      <c r="M412" s="134"/>
      <c r="N412" s="134"/>
      <c r="O412" s="134"/>
      <c r="P412" s="134"/>
      <c r="Q412" s="134"/>
    </row>
    <row r="413" spans="1:17" ht="16" hidden="1" customHeight="1" x14ac:dyDescent="0.3">
      <c r="A413" s="123"/>
      <c r="B413" s="134"/>
      <c r="C413" s="134"/>
      <c r="D413" s="135"/>
      <c r="E413" s="134"/>
      <c r="F413" s="134"/>
      <c r="G413" s="134"/>
      <c r="H413" s="134"/>
      <c r="I413" s="134"/>
      <c r="J413" s="134"/>
      <c r="K413" s="134"/>
      <c r="L413" s="134"/>
      <c r="M413" s="134"/>
      <c r="N413" s="134"/>
      <c r="O413" s="134"/>
      <c r="P413" s="134"/>
      <c r="Q413" s="134"/>
    </row>
    <row r="414" spans="1:17" ht="16" hidden="1" customHeight="1" x14ac:dyDescent="0.3">
      <c r="A414" s="123"/>
      <c r="B414" s="134"/>
      <c r="C414" s="134"/>
      <c r="D414" s="135"/>
      <c r="E414" s="134"/>
      <c r="F414" s="134"/>
      <c r="G414" s="134"/>
      <c r="H414" s="134"/>
      <c r="I414" s="134"/>
      <c r="J414" s="134"/>
      <c r="K414" s="134"/>
      <c r="L414" s="134"/>
      <c r="M414" s="134"/>
      <c r="N414" s="134"/>
      <c r="O414" s="134"/>
      <c r="P414" s="134"/>
      <c r="Q414" s="134"/>
    </row>
    <row r="415" spans="1:17" ht="16" hidden="1" customHeight="1" x14ac:dyDescent="0.3">
      <c r="A415" s="123"/>
      <c r="B415" s="134"/>
      <c r="C415" s="134"/>
      <c r="D415" s="135"/>
      <c r="E415" s="134"/>
      <c r="F415" s="134"/>
      <c r="G415" s="134"/>
      <c r="H415" s="134"/>
      <c r="I415" s="134"/>
      <c r="J415" s="134"/>
      <c r="K415" s="134"/>
      <c r="L415" s="134"/>
      <c r="M415" s="134"/>
      <c r="N415" s="134"/>
      <c r="O415" s="134"/>
      <c r="P415" s="134"/>
      <c r="Q415" s="134"/>
    </row>
    <row r="416" spans="1:17" ht="16" hidden="1" customHeight="1" x14ac:dyDescent="0.3">
      <c r="A416" s="123"/>
      <c r="B416" s="134"/>
      <c r="C416" s="134"/>
      <c r="D416" s="135"/>
      <c r="E416" s="134"/>
      <c r="F416" s="134"/>
      <c r="G416" s="134"/>
      <c r="H416" s="134"/>
      <c r="I416" s="134"/>
      <c r="J416" s="134"/>
      <c r="K416" s="134"/>
      <c r="L416" s="134"/>
      <c r="M416" s="134"/>
      <c r="N416" s="134"/>
      <c r="O416" s="134"/>
      <c r="P416" s="134"/>
      <c r="Q416" s="134"/>
    </row>
    <row r="417" spans="1:17" ht="16" hidden="1" customHeight="1" x14ac:dyDescent="0.3">
      <c r="A417" s="123"/>
      <c r="B417" s="134"/>
      <c r="C417" s="134"/>
      <c r="D417" s="135"/>
      <c r="E417" s="134"/>
      <c r="F417" s="134"/>
      <c r="G417" s="134"/>
      <c r="H417" s="134"/>
      <c r="I417" s="134"/>
      <c r="J417" s="134"/>
      <c r="K417" s="134"/>
      <c r="L417" s="134"/>
      <c r="M417" s="134"/>
      <c r="N417" s="134"/>
      <c r="O417" s="134"/>
      <c r="P417" s="134"/>
      <c r="Q417" s="134"/>
    </row>
    <row r="418" spans="1:17" ht="16" hidden="1" customHeight="1" x14ac:dyDescent="0.3">
      <c r="A418" s="123"/>
      <c r="B418" s="134"/>
      <c r="C418" s="134"/>
      <c r="D418" s="135"/>
      <c r="E418" s="134"/>
      <c r="F418" s="134"/>
      <c r="G418" s="134"/>
      <c r="H418" s="134"/>
      <c r="I418" s="134"/>
      <c r="J418" s="134"/>
      <c r="K418" s="134"/>
      <c r="L418" s="134"/>
      <c r="M418" s="134"/>
      <c r="N418" s="134"/>
      <c r="O418" s="134"/>
      <c r="P418" s="134"/>
      <c r="Q418" s="134"/>
    </row>
    <row r="419" spans="1:17" ht="16" hidden="1" customHeight="1" x14ac:dyDescent="0.3">
      <c r="A419" s="123"/>
      <c r="B419" s="134"/>
      <c r="C419" s="134"/>
      <c r="D419" s="135"/>
      <c r="E419" s="134"/>
      <c r="F419" s="134"/>
      <c r="G419" s="134"/>
      <c r="H419" s="134"/>
      <c r="I419" s="134"/>
      <c r="J419" s="134"/>
      <c r="K419" s="134"/>
      <c r="L419" s="134"/>
      <c r="M419" s="134"/>
      <c r="N419" s="134"/>
      <c r="O419" s="134"/>
      <c r="P419" s="134"/>
      <c r="Q419" s="134"/>
    </row>
    <row r="420" spans="1:17" ht="16" hidden="1" customHeight="1" x14ac:dyDescent="0.3">
      <c r="A420" s="123"/>
      <c r="B420" s="134"/>
      <c r="C420" s="134"/>
      <c r="D420" s="135"/>
      <c r="E420" s="134"/>
      <c r="F420" s="134"/>
      <c r="G420" s="134"/>
      <c r="H420" s="134"/>
      <c r="I420" s="134"/>
      <c r="J420" s="134"/>
      <c r="K420" s="134"/>
      <c r="L420" s="134"/>
      <c r="M420" s="134"/>
      <c r="N420" s="134"/>
      <c r="O420" s="134"/>
      <c r="P420" s="134"/>
      <c r="Q420" s="134"/>
    </row>
    <row r="421" spans="1:17" ht="16" hidden="1" customHeight="1" x14ac:dyDescent="0.3">
      <c r="A421" s="123"/>
      <c r="B421" s="134"/>
      <c r="C421" s="134"/>
      <c r="D421" s="135"/>
      <c r="E421" s="134"/>
      <c r="F421" s="134"/>
      <c r="G421" s="134"/>
      <c r="H421" s="134"/>
      <c r="I421" s="134"/>
      <c r="J421" s="134"/>
      <c r="K421" s="134"/>
      <c r="L421" s="134"/>
      <c r="M421" s="134"/>
      <c r="N421" s="134"/>
      <c r="O421" s="134"/>
      <c r="P421" s="134"/>
      <c r="Q421" s="134"/>
    </row>
    <row r="422" spans="1:17" ht="16" hidden="1" customHeight="1" x14ac:dyDescent="0.3">
      <c r="A422" s="123"/>
      <c r="B422" s="134"/>
      <c r="C422" s="134"/>
      <c r="D422" s="135"/>
      <c r="E422" s="134"/>
      <c r="F422" s="134"/>
      <c r="G422" s="134"/>
      <c r="H422" s="134"/>
      <c r="I422" s="134"/>
      <c r="J422" s="134"/>
      <c r="K422" s="134"/>
      <c r="L422" s="134"/>
      <c r="M422" s="134"/>
      <c r="N422" s="134"/>
      <c r="O422" s="134"/>
      <c r="P422" s="134"/>
      <c r="Q422" s="134"/>
    </row>
    <row r="423" spans="1:17" ht="16" hidden="1" customHeight="1" x14ac:dyDescent="0.3">
      <c r="A423" s="123"/>
      <c r="B423" s="134"/>
      <c r="C423" s="134"/>
      <c r="D423" s="135"/>
      <c r="E423" s="134"/>
      <c r="F423" s="134"/>
      <c r="G423" s="134"/>
      <c r="H423" s="134"/>
      <c r="I423" s="134"/>
      <c r="J423" s="134"/>
      <c r="K423" s="134"/>
      <c r="L423" s="134"/>
      <c r="M423" s="134"/>
      <c r="N423" s="134"/>
      <c r="O423" s="134"/>
      <c r="P423" s="134"/>
      <c r="Q423" s="134"/>
    </row>
    <row r="424" spans="1:17" ht="16" hidden="1" customHeight="1" x14ac:dyDescent="0.3">
      <c r="A424" s="123"/>
      <c r="B424" s="134"/>
      <c r="C424" s="134"/>
      <c r="D424" s="135"/>
      <c r="E424" s="134"/>
      <c r="F424" s="134"/>
      <c r="G424" s="134"/>
      <c r="H424" s="134"/>
      <c r="I424" s="134"/>
      <c r="J424" s="134"/>
      <c r="K424" s="134"/>
      <c r="L424" s="134"/>
      <c r="M424" s="134"/>
      <c r="N424" s="134"/>
      <c r="O424" s="134"/>
      <c r="P424" s="134"/>
      <c r="Q424" s="134"/>
    </row>
    <row r="425" spans="1:17" ht="16" hidden="1" customHeight="1" x14ac:dyDescent="0.3">
      <c r="A425" s="123"/>
      <c r="B425" s="134"/>
      <c r="C425" s="134"/>
      <c r="D425" s="135"/>
      <c r="E425" s="134"/>
      <c r="F425" s="134"/>
      <c r="G425" s="134"/>
      <c r="H425" s="134"/>
      <c r="I425" s="134"/>
      <c r="J425" s="134"/>
      <c r="K425" s="134"/>
      <c r="L425" s="134"/>
      <c r="M425" s="134"/>
      <c r="N425" s="134"/>
      <c r="O425" s="134"/>
      <c r="P425" s="134"/>
      <c r="Q425" s="134"/>
    </row>
    <row r="426" spans="1:17" ht="16" hidden="1" customHeight="1" x14ac:dyDescent="0.3">
      <c r="A426" s="123"/>
      <c r="B426" s="134"/>
      <c r="C426" s="134"/>
      <c r="D426" s="135"/>
      <c r="E426" s="134"/>
      <c r="F426" s="134"/>
      <c r="G426" s="134"/>
      <c r="H426" s="134"/>
      <c r="I426" s="134"/>
      <c r="J426" s="134"/>
      <c r="K426" s="134"/>
      <c r="L426" s="134"/>
      <c r="M426" s="134"/>
      <c r="N426" s="134"/>
      <c r="O426" s="134"/>
      <c r="P426" s="134"/>
      <c r="Q426" s="134"/>
    </row>
    <row r="427" spans="1:17" ht="16" hidden="1" customHeight="1" x14ac:dyDescent="0.3">
      <c r="A427" s="123"/>
      <c r="B427" s="134"/>
      <c r="C427" s="134"/>
      <c r="D427" s="135"/>
      <c r="E427" s="134"/>
      <c r="F427" s="134"/>
      <c r="G427" s="134"/>
      <c r="H427" s="134"/>
      <c r="I427" s="134"/>
      <c r="J427" s="134"/>
      <c r="K427" s="134"/>
      <c r="L427" s="134"/>
      <c r="M427" s="134"/>
      <c r="N427" s="134"/>
      <c r="O427" s="134"/>
      <c r="P427" s="134"/>
      <c r="Q427" s="134"/>
    </row>
    <row r="428" spans="1:17" ht="16" hidden="1" customHeight="1" x14ac:dyDescent="0.3">
      <c r="A428" s="123"/>
      <c r="B428" s="134"/>
      <c r="C428" s="134"/>
      <c r="D428" s="135"/>
      <c r="E428" s="134"/>
      <c r="F428" s="134"/>
      <c r="G428" s="134"/>
      <c r="H428" s="134"/>
      <c r="I428" s="134"/>
      <c r="J428" s="134"/>
      <c r="K428" s="134"/>
      <c r="L428" s="134"/>
      <c r="M428" s="134"/>
      <c r="N428" s="134"/>
      <c r="O428" s="134"/>
      <c r="P428" s="134"/>
      <c r="Q428" s="134"/>
    </row>
    <row r="429" spans="1:17" ht="16" hidden="1" customHeight="1" x14ac:dyDescent="0.3">
      <c r="A429" s="123"/>
      <c r="B429" s="134"/>
      <c r="C429" s="134"/>
      <c r="D429" s="135"/>
      <c r="E429" s="134"/>
      <c r="F429" s="134"/>
      <c r="G429" s="134"/>
      <c r="H429" s="134"/>
      <c r="I429" s="134"/>
      <c r="J429" s="134"/>
      <c r="K429" s="134"/>
      <c r="L429" s="134"/>
      <c r="M429" s="134"/>
      <c r="N429" s="134"/>
      <c r="O429" s="134"/>
      <c r="P429" s="134"/>
      <c r="Q429" s="134"/>
    </row>
    <row r="430" spans="1:17" ht="16" hidden="1" customHeight="1" x14ac:dyDescent="0.3">
      <c r="A430" s="123"/>
      <c r="B430" s="134"/>
      <c r="C430" s="134"/>
      <c r="D430" s="135"/>
      <c r="E430" s="134"/>
      <c r="F430" s="134"/>
      <c r="G430" s="134"/>
      <c r="H430" s="134"/>
      <c r="I430" s="134"/>
      <c r="J430" s="134"/>
      <c r="K430" s="134"/>
      <c r="L430" s="134"/>
      <c r="M430" s="134"/>
      <c r="N430" s="134"/>
      <c r="O430" s="134"/>
      <c r="P430" s="134"/>
      <c r="Q430" s="134"/>
    </row>
    <row r="431" spans="1:17" ht="16" hidden="1" customHeight="1" x14ac:dyDescent="0.3">
      <c r="A431" s="123"/>
      <c r="B431" s="134"/>
      <c r="C431" s="134"/>
      <c r="D431" s="135"/>
      <c r="E431" s="134"/>
      <c r="F431" s="134"/>
      <c r="G431" s="134"/>
      <c r="H431" s="134"/>
      <c r="I431" s="134"/>
      <c r="J431" s="134"/>
      <c r="K431" s="134"/>
      <c r="L431" s="134"/>
      <c r="M431" s="134"/>
      <c r="N431" s="134"/>
      <c r="O431" s="134"/>
      <c r="P431" s="134"/>
      <c r="Q431" s="134"/>
    </row>
    <row r="432" spans="1:17" ht="16" hidden="1" customHeight="1" x14ac:dyDescent="0.3">
      <c r="A432" s="123"/>
      <c r="B432" s="134"/>
      <c r="C432" s="134"/>
      <c r="D432" s="135"/>
      <c r="E432" s="134"/>
      <c r="F432" s="134"/>
      <c r="G432" s="134"/>
      <c r="H432" s="134"/>
      <c r="I432" s="134"/>
      <c r="J432" s="134"/>
      <c r="K432" s="134"/>
      <c r="L432" s="134"/>
      <c r="M432" s="134"/>
      <c r="N432" s="134"/>
      <c r="O432" s="134"/>
      <c r="P432" s="134"/>
      <c r="Q432" s="134"/>
    </row>
    <row r="433" spans="1:17" ht="16" hidden="1" customHeight="1" x14ac:dyDescent="0.3">
      <c r="A433" s="123"/>
      <c r="B433" s="134"/>
      <c r="C433" s="134"/>
      <c r="D433" s="135"/>
      <c r="E433" s="134"/>
      <c r="F433" s="134"/>
      <c r="G433" s="134"/>
      <c r="H433" s="134"/>
      <c r="I433" s="134"/>
      <c r="J433" s="134"/>
      <c r="K433" s="134"/>
      <c r="L433" s="134"/>
      <c r="M433" s="134"/>
      <c r="N433" s="134"/>
      <c r="O433" s="134"/>
      <c r="P433" s="134"/>
      <c r="Q433" s="134"/>
    </row>
    <row r="434" spans="1:17" ht="16" hidden="1" customHeight="1" x14ac:dyDescent="0.3">
      <c r="A434" s="123"/>
      <c r="B434" s="134"/>
      <c r="C434" s="134"/>
      <c r="D434" s="135"/>
      <c r="E434" s="134"/>
      <c r="F434" s="134"/>
      <c r="G434" s="134"/>
      <c r="H434" s="134"/>
      <c r="I434" s="134"/>
      <c r="J434" s="134"/>
      <c r="K434" s="134"/>
      <c r="L434" s="134"/>
      <c r="M434" s="134"/>
      <c r="N434" s="134"/>
      <c r="O434" s="134"/>
      <c r="P434" s="134"/>
      <c r="Q434" s="134"/>
    </row>
    <row r="435" spans="1:17" ht="16" hidden="1" customHeight="1" x14ac:dyDescent="0.3">
      <c r="A435" s="123"/>
      <c r="B435" s="134"/>
      <c r="C435" s="134"/>
      <c r="D435" s="135"/>
      <c r="E435" s="134"/>
      <c r="F435" s="134"/>
      <c r="G435" s="134"/>
      <c r="H435" s="134"/>
      <c r="I435" s="134"/>
      <c r="J435" s="134"/>
      <c r="K435" s="134"/>
      <c r="L435" s="134"/>
      <c r="M435" s="134"/>
      <c r="N435" s="134"/>
      <c r="O435" s="134"/>
      <c r="P435" s="134"/>
      <c r="Q435" s="134"/>
    </row>
    <row r="436" spans="1:17" ht="16" hidden="1" customHeight="1" x14ac:dyDescent="0.3">
      <c r="A436" s="123"/>
      <c r="B436" s="134"/>
      <c r="C436" s="134"/>
      <c r="D436" s="135"/>
      <c r="E436" s="134"/>
      <c r="F436" s="134"/>
      <c r="G436" s="134"/>
      <c r="H436" s="134"/>
      <c r="I436" s="134"/>
      <c r="J436" s="134"/>
      <c r="K436" s="134"/>
      <c r="L436" s="134"/>
      <c r="M436" s="134"/>
      <c r="N436" s="134"/>
      <c r="O436" s="134"/>
      <c r="P436" s="134"/>
      <c r="Q436" s="134"/>
    </row>
    <row r="437" spans="1:17" ht="16" hidden="1" customHeight="1" x14ac:dyDescent="0.3">
      <c r="A437" s="123"/>
      <c r="B437" s="134"/>
      <c r="C437" s="134"/>
      <c r="D437" s="135"/>
      <c r="E437" s="134"/>
      <c r="F437" s="134"/>
      <c r="G437" s="134"/>
      <c r="H437" s="134"/>
      <c r="I437" s="134"/>
      <c r="J437" s="134"/>
      <c r="K437" s="134"/>
      <c r="L437" s="134"/>
      <c r="M437" s="134"/>
      <c r="N437" s="134"/>
      <c r="O437" s="134"/>
      <c r="P437" s="134"/>
      <c r="Q437" s="134"/>
    </row>
    <row r="438" spans="1:17" ht="16" hidden="1" customHeight="1" x14ac:dyDescent="0.3">
      <c r="A438" s="123"/>
      <c r="B438" s="134"/>
      <c r="C438" s="134"/>
      <c r="D438" s="135"/>
      <c r="E438" s="134"/>
      <c r="F438" s="134"/>
      <c r="G438" s="134"/>
      <c r="H438" s="134"/>
      <c r="I438" s="134"/>
      <c r="J438" s="134"/>
      <c r="K438" s="134"/>
      <c r="L438" s="134"/>
      <c r="M438" s="134"/>
      <c r="N438" s="134"/>
      <c r="O438" s="134"/>
      <c r="P438" s="134"/>
      <c r="Q438" s="134"/>
    </row>
    <row r="439" spans="1:17" ht="16" hidden="1" customHeight="1" x14ac:dyDescent="0.3">
      <c r="A439" s="123"/>
      <c r="B439" s="134"/>
      <c r="C439" s="134"/>
      <c r="D439" s="135"/>
      <c r="E439" s="134"/>
      <c r="F439" s="134"/>
      <c r="G439" s="134"/>
      <c r="H439" s="134"/>
      <c r="I439" s="134"/>
      <c r="J439" s="134"/>
      <c r="K439" s="134"/>
      <c r="L439" s="134"/>
      <c r="M439" s="134"/>
      <c r="N439" s="134"/>
      <c r="O439" s="134"/>
      <c r="P439" s="134"/>
      <c r="Q439" s="134"/>
    </row>
    <row r="440" spans="1:17" ht="16" hidden="1" customHeight="1" x14ac:dyDescent="0.3">
      <c r="A440" s="123"/>
      <c r="B440" s="134"/>
      <c r="C440" s="134"/>
      <c r="D440" s="135"/>
      <c r="E440" s="134"/>
      <c r="F440" s="134"/>
      <c r="G440" s="134"/>
      <c r="H440" s="134"/>
      <c r="I440" s="134"/>
      <c r="J440" s="134"/>
      <c r="K440" s="134"/>
      <c r="L440" s="134"/>
      <c r="M440" s="134"/>
      <c r="N440" s="134"/>
      <c r="O440" s="134"/>
      <c r="P440" s="134"/>
      <c r="Q440" s="134"/>
    </row>
    <row r="441" spans="1:17" ht="16" hidden="1" customHeight="1" x14ac:dyDescent="0.3">
      <c r="A441" s="123"/>
      <c r="B441" s="134"/>
      <c r="C441" s="134"/>
      <c r="D441" s="135"/>
      <c r="E441" s="134"/>
      <c r="F441" s="134"/>
      <c r="G441" s="134"/>
      <c r="H441" s="134"/>
      <c r="I441" s="134"/>
      <c r="J441" s="134"/>
      <c r="K441" s="134"/>
      <c r="L441" s="134"/>
      <c r="M441" s="134"/>
      <c r="N441" s="134"/>
      <c r="O441" s="134"/>
      <c r="P441" s="134"/>
      <c r="Q441" s="134"/>
    </row>
    <row r="442" spans="1:17" ht="16" hidden="1" customHeight="1" x14ac:dyDescent="0.3">
      <c r="A442" s="123"/>
      <c r="B442" s="134"/>
      <c r="C442" s="134"/>
      <c r="D442" s="135"/>
      <c r="E442" s="134"/>
      <c r="F442" s="134"/>
      <c r="G442" s="134"/>
      <c r="H442" s="134"/>
      <c r="I442" s="134"/>
      <c r="J442" s="134"/>
      <c r="K442" s="134"/>
      <c r="L442" s="134"/>
      <c r="M442" s="134"/>
      <c r="N442" s="134"/>
      <c r="O442" s="134"/>
      <c r="P442" s="134"/>
      <c r="Q442" s="134"/>
    </row>
    <row r="443" spans="1:17" ht="16" hidden="1" customHeight="1" x14ac:dyDescent="0.3">
      <c r="A443" s="123"/>
      <c r="B443" s="134"/>
      <c r="C443" s="134"/>
      <c r="D443" s="135"/>
      <c r="E443" s="134"/>
      <c r="F443" s="134"/>
      <c r="G443" s="134"/>
      <c r="H443" s="134"/>
      <c r="I443" s="134"/>
      <c r="J443" s="134"/>
      <c r="K443" s="134"/>
      <c r="L443" s="134"/>
      <c r="M443" s="134"/>
      <c r="N443" s="134"/>
      <c r="O443" s="134"/>
      <c r="P443" s="134"/>
      <c r="Q443" s="134"/>
    </row>
    <row r="444" spans="1:17" ht="16" hidden="1" customHeight="1" x14ac:dyDescent="0.3">
      <c r="A444" s="123"/>
      <c r="B444" s="134"/>
      <c r="C444" s="134"/>
      <c r="D444" s="135"/>
      <c r="E444" s="134"/>
      <c r="F444" s="134"/>
      <c r="G444" s="134"/>
      <c r="H444" s="134"/>
      <c r="I444" s="134"/>
      <c r="J444" s="134"/>
      <c r="K444" s="134"/>
      <c r="L444" s="134"/>
      <c r="M444" s="134"/>
      <c r="N444" s="134"/>
      <c r="O444" s="134"/>
      <c r="P444" s="134"/>
      <c r="Q444" s="134"/>
    </row>
    <row r="445" spans="1:17" ht="16" hidden="1" customHeight="1" x14ac:dyDescent="0.3">
      <c r="A445" s="123"/>
      <c r="B445" s="134"/>
      <c r="C445" s="134"/>
      <c r="D445" s="135"/>
      <c r="E445" s="134"/>
      <c r="F445" s="134"/>
      <c r="G445" s="134"/>
      <c r="H445" s="134"/>
      <c r="I445" s="134"/>
      <c r="J445" s="134"/>
      <c r="K445" s="134"/>
      <c r="L445" s="134"/>
      <c r="M445" s="134"/>
      <c r="N445" s="134"/>
      <c r="O445" s="134"/>
      <c r="P445" s="134"/>
      <c r="Q445" s="134"/>
    </row>
    <row r="446" spans="1:17" ht="16" hidden="1" customHeight="1" x14ac:dyDescent="0.3">
      <c r="A446" s="123"/>
      <c r="B446" s="134"/>
      <c r="C446" s="134"/>
      <c r="D446" s="135"/>
      <c r="E446" s="134"/>
      <c r="F446" s="134"/>
      <c r="G446" s="134"/>
      <c r="H446" s="134"/>
      <c r="I446" s="134"/>
      <c r="J446" s="134"/>
      <c r="K446" s="134"/>
      <c r="L446" s="134"/>
      <c r="M446" s="134"/>
      <c r="N446" s="134"/>
      <c r="O446" s="134"/>
      <c r="P446" s="134"/>
      <c r="Q446" s="134"/>
    </row>
    <row r="447" spans="1:17" ht="16" hidden="1" customHeight="1" x14ac:dyDescent="0.3">
      <c r="A447" s="123"/>
      <c r="B447" s="134"/>
      <c r="C447" s="134"/>
      <c r="D447" s="135"/>
      <c r="E447" s="134"/>
      <c r="F447" s="134"/>
      <c r="G447" s="134"/>
      <c r="H447" s="134"/>
      <c r="I447" s="134"/>
      <c r="J447" s="134"/>
      <c r="K447" s="134"/>
      <c r="L447" s="134"/>
      <c r="M447" s="134"/>
      <c r="N447" s="134"/>
      <c r="O447" s="134"/>
      <c r="P447" s="134"/>
      <c r="Q447" s="134"/>
    </row>
    <row r="448" spans="1:17" ht="16" hidden="1" customHeight="1" x14ac:dyDescent="0.3">
      <c r="A448" s="123"/>
      <c r="B448" s="134"/>
      <c r="C448" s="134"/>
      <c r="D448" s="135"/>
      <c r="E448" s="134"/>
      <c r="F448" s="134"/>
      <c r="G448" s="134"/>
      <c r="H448" s="134"/>
      <c r="I448" s="134"/>
      <c r="J448" s="134"/>
      <c r="K448" s="134"/>
      <c r="L448" s="134"/>
      <c r="M448" s="134"/>
      <c r="N448" s="134"/>
      <c r="O448" s="134"/>
      <c r="P448" s="134"/>
      <c r="Q448" s="134"/>
    </row>
    <row r="449" spans="1:17" ht="16" hidden="1" customHeight="1" x14ac:dyDescent="0.3">
      <c r="A449" s="123"/>
      <c r="B449" s="134"/>
      <c r="C449" s="134"/>
      <c r="D449" s="135"/>
      <c r="E449" s="134"/>
      <c r="F449" s="134"/>
      <c r="G449" s="134"/>
      <c r="H449" s="134"/>
      <c r="I449" s="134"/>
      <c r="J449" s="134"/>
      <c r="K449" s="134"/>
      <c r="L449" s="134"/>
      <c r="M449" s="134"/>
      <c r="N449" s="134"/>
      <c r="O449" s="134"/>
      <c r="P449" s="134"/>
      <c r="Q449" s="134"/>
    </row>
    <row r="450" spans="1:17" ht="16" hidden="1" customHeight="1" x14ac:dyDescent="0.3">
      <c r="A450" s="123"/>
      <c r="B450" s="134"/>
      <c r="C450" s="134"/>
      <c r="D450" s="135"/>
      <c r="E450" s="134"/>
      <c r="F450" s="134"/>
      <c r="G450" s="134"/>
      <c r="H450" s="134"/>
      <c r="I450" s="134"/>
      <c r="J450" s="134"/>
      <c r="K450" s="134"/>
      <c r="L450" s="134"/>
      <c r="M450" s="134"/>
      <c r="N450" s="134"/>
      <c r="O450" s="134"/>
      <c r="P450" s="134"/>
      <c r="Q450" s="134"/>
    </row>
    <row r="451" spans="1:17" ht="16" hidden="1" customHeight="1" x14ac:dyDescent="0.3">
      <c r="A451" s="123"/>
      <c r="B451" s="134"/>
      <c r="C451" s="134"/>
      <c r="D451" s="135"/>
      <c r="E451" s="134"/>
      <c r="F451" s="134"/>
      <c r="G451" s="134"/>
      <c r="H451" s="134"/>
      <c r="I451" s="134"/>
      <c r="J451" s="134"/>
      <c r="K451" s="134"/>
      <c r="L451" s="134"/>
      <c r="M451" s="134"/>
      <c r="N451" s="134"/>
      <c r="O451" s="134"/>
      <c r="P451" s="134"/>
      <c r="Q451" s="134"/>
    </row>
    <row r="452" spans="1:17" ht="16" hidden="1" customHeight="1" x14ac:dyDescent="0.3">
      <c r="A452" s="123"/>
      <c r="B452" s="134"/>
      <c r="C452" s="134"/>
      <c r="D452" s="135"/>
      <c r="E452" s="134"/>
      <c r="F452" s="134"/>
      <c r="G452" s="134"/>
      <c r="H452" s="134"/>
      <c r="I452" s="134"/>
      <c r="J452" s="134"/>
      <c r="K452" s="134"/>
      <c r="L452" s="134"/>
      <c r="M452" s="134"/>
      <c r="N452" s="134"/>
      <c r="O452" s="134"/>
      <c r="P452" s="134"/>
      <c r="Q452" s="134"/>
    </row>
    <row r="453" spans="1:17" ht="16" hidden="1" customHeight="1" x14ac:dyDescent="0.3">
      <c r="A453" s="123"/>
      <c r="B453" s="134"/>
      <c r="C453" s="134"/>
      <c r="D453" s="135"/>
      <c r="E453" s="134"/>
      <c r="F453" s="134"/>
      <c r="G453" s="134"/>
      <c r="H453" s="134"/>
      <c r="I453" s="134"/>
      <c r="J453" s="134"/>
      <c r="K453" s="134"/>
      <c r="L453" s="134"/>
      <c r="M453" s="134"/>
      <c r="N453" s="134"/>
      <c r="O453" s="134"/>
      <c r="P453" s="134"/>
      <c r="Q453" s="134"/>
    </row>
    <row r="454" spans="1:17" ht="16" hidden="1" customHeight="1" x14ac:dyDescent="0.3">
      <c r="A454" s="123"/>
      <c r="B454" s="134"/>
      <c r="C454" s="134"/>
      <c r="D454" s="135"/>
      <c r="E454" s="134"/>
      <c r="F454" s="134"/>
      <c r="G454" s="134"/>
      <c r="H454" s="134"/>
      <c r="I454" s="134"/>
      <c r="J454" s="134"/>
      <c r="K454" s="134"/>
      <c r="L454" s="134"/>
      <c r="M454" s="134"/>
      <c r="N454" s="134"/>
      <c r="O454" s="134"/>
      <c r="P454" s="134"/>
      <c r="Q454" s="134"/>
    </row>
    <row r="455" spans="1:17" ht="16" hidden="1" customHeight="1" x14ac:dyDescent="0.3">
      <c r="A455" s="123"/>
      <c r="B455" s="134"/>
      <c r="C455" s="134"/>
      <c r="D455" s="135"/>
      <c r="E455" s="134"/>
      <c r="F455" s="134"/>
      <c r="G455" s="134"/>
      <c r="H455" s="134"/>
      <c r="I455" s="134"/>
      <c r="J455" s="134"/>
      <c r="K455" s="134"/>
      <c r="L455" s="134"/>
      <c r="M455" s="134"/>
      <c r="N455" s="134"/>
      <c r="O455" s="134"/>
      <c r="P455" s="134"/>
      <c r="Q455" s="134"/>
    </row>
    <row r="456" spans="1:17" ht="16" hidden="1" customHeight="1" x14ac:dyDescent="0.3">
      <c r="A456" s="123"/>
      <c r="B456" s="134"/>
      <c r="C456" s="134"/>
      <c r="D456" s="135"/>
      <c r="E456" s="134"/>
      <c r="F456" s="134"/>
      <c r="G456" s="134"/>
      <c r="H456" s="134"/>
      <c r="I456" s="134"/>
      <c r="J456" s="134"/>
      <c r="K456" s="134"/>
      <c r="L456" s="134"/>
      <c r="M456" s="134"/>
      <c r="N456" s="134"/>
      <c r="O456" s="134"/>
      <c r="P456" s="134"/>
      <c r="Q456" s="134"/>
    </row>
    <row r="457" spans="1:17" ht="16" hidden="1" customHeight="1" x14ac:dyDescent="0.3">
      <c r="A457" s="123"/>
      <c r="B457" s="134"/>
      <c r="C457" s="134"/>
      <c r="D457" s="135"/>
      <c r="E457" s="134"/>
      <c r="F457" s="134"/>
      <c r="G457" s="134"/>
      <c r="H457" s="134"/>
      <c r="I457" s="134"/>
      <c r="J457" s="134"/>
      <c r="K457" s="134"/>
      <c r="L457" s="134"/>
      <c r="M457" s="134"/>
      <c r="N457" s="134"/>
      <c r="O457" s="134"/>
      <c r="P457" s="134"/>
      <c r="Q457" s="134"/>
    </row>
    <row r="458" spans="1:17" ht="16" hidden="1" customHeight="1" x14ac:dyDescent="0.3">
      <c r="A458" s="123"/>
      <c r="B458" s="134"/>
      <c r="C458" s="134"/>
      <c r="D458" s="135"/>
      <c r="E458" s="134"/>
      <c r="F458" s="134"/>
      <c r="G458" s="134"/>
      <c r="H458" s="134"/>
      <c r="I458" s="134"/>
      <c r="J458" s="134"/>
      <c r="K458" s="134"/>
      <c r="L458" s="134"/>
      <c r="M458" s="134"/>
      <c r="N458" s="134"/>
      <c r="O458" s="134"/>
      <c r="P458" s="134"/>
      <c r="Q458" s="134"/>
    </row>
    <row r="459" spans="1:17" ht="16" hidden="1" customHeight="1" x14ac:dyDescent="0.3">
      <c r="A459" s="123"/>
      <c r="B459" s="134"/>
      <c r="C459" s="134"/>
      <c r="D459" s="135"/>
      <c r="E459" s="134"/>
      <c r="F459" s="134"/>
      <c r="G459" s="134"/>
      <c r="H459" s="134"/>
      <c r="I459" s="134"/>
      <c r="J459" s="134"/>
      <c r="K459" s="134"/>
      <c r="L459" s="134"/>
      <c r="M459" s="134"/>
      <c r="N459" s="134"/>
      <c r="O459" s="134"/>
      <c r="P459" s="134"/>
      <c r="Q459" s="134"/>
    </row>
    <row r="460" spans="1:17" ht="16" hidden="1" customHeight="1" x14ac:dyDescent="0.3">
      <c r="A460" s="123"/>
      <c r="B460" s="134"/>
      <c r="C460" s="134"/>
      <c r="D460" s="135"/>
      <c r="E460" s="134"/>
      <c r="F460" s="134"/>
      <c r="G460" s="134"/>
      <c r="H460" s="134"/>
      <c r="I460" s="134"/>
      <c r="J460" s="134"/>
      <c r="K460" s="134"/>
      <c r="L460" s="134"/>
      <c r="M460" s="134"/>
      <c r="N460" s="134"/>
      <c r="O460" s="134"/>
      <c r="P460" s="134"/>
      <c r="Q460" s="134"/>
    </row>
    <row r="461" spans="1:17" ht="16" hidden="1" customHeight="1" x14ac:dyDescent="0.3">
      <c r="A461" s="123"/>
      <c r="B461" s="134"/>
      <c r="C461" s="134"/>
      <c r="D461" s="135"/>
      <c r="E461" s="134"/>
      <c r="F461" s="134"/>
      <c r="G461" s="134"/>
      <c r="H461" s="134"/>
      <c r="I461" s="134"/>
      <c r="J461" s="134"/>
      <c r="K461" s="134"/>
      <c r="L461" s="134"/>
      <c r="M461" s="134"/>
      <c r="N461" s="134"/>
      <c r="O461" s="134"/>
      <c r="P461" s="134"/>
      <c r="Q461" s="134"/>
    </row>
    <row r="462" spans="1:17" ht="16" hidden="1" customHeight="1" x14ac:dyDescent="0.3">
      <c r="A462" s="123"/>
      <c r="B462" s="134"/>
      <c r="C462" s="134"/>
      <c r="D462" s="135"/>
      <c r="E462" s="134"/>
      <c r="F462" s="134"/>
      <c r="G462" s="134"/>
      <c r="H462" s="134"/>
      <c r="I462" s="134"/>
      <c r="J462" s="134"/>
      <c r="K462" s="134"/>
      <c r="L462" s="134"/>
      <c r="M462" s="134"/>
      <c r="N462" s="134"/>
      <c r="O462" s="134"/>
      <c r="P462" s="134"/>
      <c r="Q462" s="134"/>
    </row>
    <row r="463" spans="1:17" ht="16" hidden="1" customHeight="1" x14ac:dyDescent="0.3">
      <c r="A463" s="123"/>
      <c r="B463" s="134"/>
      <c r="C463" s="134"/>
      <c r="D463" s="135"/>
      <c r="E463" s="134"/>
      <c r="F463" s="134"/>
      <c r="G463" s="134"/>
      <c r="H463" s="134"/>
      <c r="I463" s="134"/>
      <c r="J463" s="134"/>
      <c r="K463" s="134"/>
      <c r="L463" s="134"/>
      <c r="M463" s="134"/>
      <c r="N463" s="134"/>
      <c r="O463" s="134"/>
      <c r="P463" s="134"/>
      <c r="Q463" s="134"/>
    </row>
    <row r="464" spans="1:17" ht="16" hidden="1" customHeight="1" x14ac:dyDescent="0.3">
      <c r="A464" s="123"/>
      <c r="B464" s="134"/>
      <c r="C464" s="134"/>
      <c r="D464" s="135"/>
      <c r="E464" s="134"/>
      <c r="F464" s="134"/>
      <c r="G464" s="134"/>
      <c r="H464" s="134"/>
      <c r="I464" s="134"/>
      <c r="J464" s="134"/>
      <c r="K464" s="134"/>
      <c r="L464" s="134"/>
      <c r="M464" s="134"/>
      <c r="N464" s="134"/>
      <c r="O464" s="134"/>
      <c r="P464" s="134"/>
      <c r="Q464" s="134"/>
    </row>
    <row r="465" spans="1:17" ht="16" hidden="1" customHeight="1" x14ac:dyDescent="0.3">
      <c r="A465" s="123"/>
      <c r="B465" s="134"/>
      <c r="C465" s="134"/>
      <c r="D465" s="135"/>
      <c r="E465" s="134"/>
      <c r="F465" s="134"/>
      <c r="G465" s="134"/>
      <c r="H465" s="134"/>
      <c r="I465" s="134"/>
      <c r="J465" s="134"/>
      <c r="K465" s="134"/>
      <c r="L465" s="134"/>
      <c r="M465" s="134"/>
      <c r="N465" s="134"/>
      <c r="O465" s="134"/>
      <c r="P465" s="134"/>
      <c r="Q465" s="134"/>
    </row>
    <row r="466" spans="1:17" ht="16" hidden="1" customHeight="1" x14ac:dyDescent="0.3">
      <c r="A466" s="123"/>
      <c r="B466" s="134"/>
      <c r="C466" s="134"/>
      <c r="D466" s="135"/>
      <c r="E466" s="134"/>
      <c r="F466" s="134"/>
      <c r="G466" s="134"/>
      <c r="H466" s="134"/>
      <c r="I466" s="134"/>
      <c r="J466" s="134"/>
      <c r="K466" s="134"/>
      <c r="L466" s="134"/>
      <c r="M466" s="134"/>
      <c r="N466" s="134"/>
      <c r="O466" s="134"/>
      <c r="P466" s="134"/>
      <c r="Q466" s="134"/>
    </row>
    <row r="467" spans="1:17" ht="16" hidden="1" customHeight="1" x14ac:dyDescent="0.3">
      <c r="A467" s="123"/>
      <c r="B467" s="134"/>
      <c r="C467" s="134"/>
      <c r="D467" s="135"/>
      <c r="E467" s="134"/>
      <c r="F467" s="134"/>
      <c r="G467" s="134"/>
      <c r="H467" s="134"/>
      <c r="I467" s="134"/>
      <c r="J467" s="134"/>
      <c r="K467" s="134"/>
      <c r="L467" s="134"/>
      <c r="M467" s="134"/>
      <c r="N467" s="134"/>
      <c r="O467" s="134"/>
      <c r="P467" s="134"/>
      <c r="Q467" s="134"/>
    </row>
    <row r="468" spans="1:17" ht="16" hidden="1" customHeight="1" x14ac:dyDescent="0.3">
      <c r="A468" s="123"/>
      <c r="B468" s="134"/>
      <c r="C468" s="134"/>
      <c r="D468" s="135"/>
      <c r="E468" s="134"/>
      <c r="F468" s="134"/>
      <c r="G468" s="134"/>
      <c r="H468" s="134"/>
      <c r="I468" s="134"/>
      <c r="J468" s="134"/>
      <c r="K468" s="134"/>
      <c r="L468" s="134"/>
      <c r="M468" s="134"/>
      <c r="N468" s="134"/>
      <c r="O468" s="134"/>
      <c r="P468" s="134"/>
      <c r="Q468" s="134"/>
    </row>
    <row r="469" spans="1:17" ht="16" hidden="1" customHeight="1" x14ac:dyDescent="0.3">
      <c r="A469" s="123"/>
      <c r="B469" s="134"/>
      <c r="C469" s="134"/>
      <c r="D469" s="135"/>
      <c r="E469" s="134"/>
      <c r="F469" s="134"/>
      <c r="G469" s="134"/>
      <c r="H469" s="134"/>
      <c r="I469" s="134"/>
      <c r="J469" s="134"/>
      <c r="K469" s="134"/>
      <c r="L469" s="134"/>
      <c r="M469" s="134"/>
      <c r="N469" s="134"/>
      <c r="O469" s="134"/>
      <c r="P469" s="134"/>
      <c r="Q469" s="134"/>
    </row>
    <row r="470" spans="1:17" ht="16" hidden="1" customHeight="1" x14ac:dyDescent="0.3">
      <c r="A470" s="123"/>
      <c r="B470" s="134"/>
      <c r="C470" s="134"/>
      <c r="D470" s="135"/>
      <c r="E470" s="134"/>
      <c r="F470" s="134"/>
      <c r="G470" s="134"/>
      <c r="H470" s="134"/>
      <c r="I470" s="134"/>
      <c r="J470" s="134"/>
      <c r="K470" s="134"/>
      <c r="L470" s="134"/>
      <c r="M470" s="134"/>
      <c r="N470" s="134"/>
      <c r="O470" s="134"/>
      <c r="P470" s="134"/>
      <c r="Q470" s="134"/>
    </row>
    <row r="471" spans="1:17" ht="16" hidden="1" customHeight="1" x14ac:dyDescent="0.3">
      <c r="A471" s="123"/>
      <c r="B471" s="134"/>
      <c r="C471" s="134"/>
      <c r="D471" s="135"/>
      <c r="E471" s="134"/>
      <c r="F471" s="134"/>
      <c r="G471" s="134"/>
      <c r="H471" s="134"/>
      <c r="I471" s="134"/>
      <c r="J471" s="134"/>
      <c r="K471" s="134"/>
      <c r="L471" s="134"/>
      <c r="M471" s="134"/>
      <c r="N471" s="134"/>
      <c r="O471" s="134"/>
      <c r="P471" s="134"/>
      <c r="Q471" s="134"/>
    </row>
    <row r="472" spans="1:17" ht="16" hidden="1" customHeight="1" x14ac:dyDescent="0.3">
      <c r="A472" s="123"/>
      <c r="B472" s="134"/>
      <c r="C472" s="134"/>
      <c r="D472" s="135"/>
      <c r="E472" s="134"/>
      <c r="F472" s="134"/>
      <c r="G472" s="134"/>
      <c r="H472" s="134"/>
      <c r="I472" s="134"/>
      <c r="J472" s="134"/>
      <c r="K472" s="134"/>
      <c r="L472" s="134"/>
      <c r="M472" s="134"/>
      <c r="N472" s="134"/>
      <c r="O472" s="134"/>
      <c r="P472" s="134"/>
      <c r="Q472" s="134"/>
    </row>
    <row r="473" spans="1:17" ht="16" hidden="1" customHeight="1" x14ac:dyDescent="0.3">
      <c r="A473" s="123"/>
      <c r="B473" s="134"/>
      <c r="C473" s="134"/>
      <c r="D473" s="135"/>
      <c r="E473" s="134"/>
      <c r="F473" s="134"/>
      <c r="G473" s="134"/>
      <c r="H473" s="134"/>
      <c r="I473" s="134"/>
      <c r="J473" s="134"/>
      <c r="K473" s="134"/>
      <c r="L473" s="134"/>
      <c r="M473" s="134"/>
      <c r="N473" s="134"/>
      <c r="O473" s="134"/>
      <c r="P473" s="134"/>
      <c r="Q473" s="134"/>
    </row>
    <row r="474" spans="1:17" ht="16" hidden="1" customHeight="1" x14ac:dyDescent="0.3">
      <c r="A474" s="123"/>
      <c r="B474" s="134"/>
      <c r="C474" s="134"/>
      <c r="D474" s="135"/>
      <c r="E474" s="134"/>
      <c r="F474" s="134"/>
      <c r="G474" s="134"/>
      <c r="H474" s="134"/>
      <c r="I474" s="134"/>
      <c r="J474" s="134"/>
      <c r="K474" s="134"/>
      <c r="L474" s="134"/>
      <c r="M474" s="134"/>
      <c r="N474" s="134"/>
      <c r="O474" s="134"/>
      <c r="P474" s="134"/>
      <c r="Q474" s="134"/>
    </row>
    <row r="475" spans="1:17" ht="16" hidden="1" customHeight="1" x14ac:dyDescent="0.3">
      <c r="A475" s="123"/>
      <c r="B475" s="134"/>
      <c r="C475" s="134"/>
      <c r="D475" s="135"/>
      <c r="E475" s="134"/>
      <c r="F475" s="134"/>
      <c r="G475" s="134"/>
      <c r="H475" s="134"/>
      <c r="I475" s="134"/>
      <c r="J475" s="134"/>
      <c r="K475" s="134"/>
      <c r="L475" s="134"/>
      <c r="M475" s="134"/>
      <c r="N475" s="134"/>
      <c r="O475" s="134"/>
      <c r="P475" s="134"/>
      <c r="Q475" s="134"/>
    </row>
    <row r="476" spans="1:17" ht="16" hidden="1" customHeight="1" x14ac:dyDescent="0.3">
      <c r="A476" s="123"/>
      <c r="B476" s="134"/>
      <c r="C476" s="134"/>
      <c r="D476" s="135"/>
      <c r="E476" s="134"/>
      <c r="F476" s="134"/>
      <c r="G476" s="134"/>
      <c r="H476" s="134"/>
      <c r="I476" s="134"/>
      <c r="J476" s="134"/>
      <c r="K476" s="134"/>
      <c r="L476" s="134"/>
      <c r="M476" s="134"/>
      <c r="N476" s="134"/>
      <c r="O476" s="134"/>
      <c r="P476" s="134"/>
      <c r="Q476" s="134"/>
    </row>
    <row r="477" spans="1:17" ht="16" hidden="1" customHeight="1" x14ac:dyDescent="0.3">
      <c r="A477" s="123"/>
      <c r="B477" s="134"/>
      <c r="C477" s="134"/>
      <c r="D477" s="135"/>
      <c r="E477" s="134"/>
      <c r="F477" s="134"/>
      <c r="G477" s="134"/>
      <c r="H477" s="134"/>
      <c r="I477" s="134"/>
      <c r="J477" s="134"/>
      <c r="K477" s="134"/>
      <c r="L477" s="134"/>
      <c r="M477" s="134"/>
      <c r="N477" s="134"/>
      <c r="O477" s="134"/>
      <c r="P477" s="134"/>
      <c r="Q477" s="134"/>
    </row>
    <row r="478" spans="1:17" ht="16" hidden="1" customHeight="1" x14ac:dyDescent="0.3">
      <c r="A478" s="123"/>
      <c r="B478" s="134"/>
      <c r="C478" s="134"/>
      <c r="D478" s="135"/>
      <c r="E478" s="134"/>
      <c r="F478" s="134"/>
      <c r="G478" s="134"/>
      <c r="H478" s="134"/>
      <c r="I478" s="134"/>
      <c r="J478" s="134"/>
      <c r="K478" s="134"/>
      <c r="L478" s="134"/>
      <c r="M478" s="134"/>
      <c r="N478" s="134"/>
      <c r="O478" s="134"/>
      <c r="P478" s="134"/>
      <c r="Q478" s="134"/>
    </row>
    <row r="479" spans="1:17" ht="16" hidden="1" customHeight="1" x14ac:dyDescent="0.3">
      <c r="A479" s="123"/>
      <c r="B479" s="134"/>
      <c r="C479" s="134"/>
      <c r="D479" s="135"/>
      <c r="E479" s="134"/>
      <c r="F479" s="134"/>
      <c r="G479" s="134"/>
      <c r="H479" s="134"/>
      <c r="I479" s="134"/>
      <c r="J479" s="134"/>
      <c r="K479" s="134"/>
      <c r="L479" s="134"/>
      <c r="M479" s="134"/>
      <c r="N479" s="134"/>
      <c r="O479" s="134"/>
      <c r="P479" s="134"/>
      <c r="Q479" s="134"/>
    </row>
    <row r="480" spans="1:17" ht="16" hidden="1" customHeight="1" x14ac:dyDescent="0.3">
      <c r="A480" s="123"/>
      <c r="B480" s="134"/>
      <c r="C480" s="134"/>
      <c r="D480" s="135"/>
      <c r="E480" s="134"/>
      <c r="F480" s="134"/>
      <c r="G480" s="134"/>
      <c r="H480" s="134"/>
      <c r="I480" s="134"/>
      <c r="J480" s="134"/>
      <c r="K480" s="134"/>
      <c r="L480" s="134"/>
      <c r="M480" s="134"/>
      <c r="N480" s="134"/>
      <c r="O480" s="134"/>
      <c r="P480" s="134"/>
      <c r="Q480" s="134"/>
    </row>
    <row r="481" spans="1:17" ht="16" hidden="1" customHeight="1" x14ac:dyDescent="0.3">
      <c r="A481" s="123"/>
      <c r="B481" s="134"/>
      <c r="C481" s="134"/>
      <c r="D481" s="135"/>
      <c r="E481" s="134"/>
      <c r="F481" s="134"/>
      <c r="G481" s="134"/>
      <c r="H481" s="134"/>
      <c r="I481" s="134"/>
      <c r="J481" s="134"/>
      <c r="K481" s="134"/>
      <c r="L481" s="134"/>
      <c r="M481" s="134"/>
      <c r="N481" s="134"/>
      <c r="O481" s="134"/>
      <c r="P481" s="134"/>
      <c r="Q481" s="134"/>
    </row>
    <row r="482" spans="1:17" ht="16" hidden="1" customHeight="1" x14ac:dyDescent="0.3">
      <c r="A482" s="123"/>
      <c r="B482" s="134"/>
      <c r="C482" s="134"/>
      <c r="D482" s="135"/>
      <c r="E482" s="134"/>
      <c r="F482" s="134"/>
      <c r="G482" s="134"/>
      <c r="H482" s="134"/>
      <c r="I482" s="134"/>
      <c r="J482" s="134"/>
      <c r="K482" s="134"/>
      <c r="L482" s="134"/>
      <c r="M482" s="134"/>
      <c r="N482" s="134"/>
      <c r="O482" s="134"/>
      <c r="P482" s="134"/>
      <c r="Q482" s="134"/>
    </row>
    <row r="483" spans="1:17" ht="16" hidden="1" customHeight="1" x14ac:dyDescent="0.3">
      <c r="A483" s="123"/>
      <c r="B483" s="134"/>
      <c r="C483" s="134"/>
      <c r="D483" s="135"/>
      <c r="E483" s="134"/>
      <c r="F483" s="134"/>
      <c r="G483" s="134"/>
      <c r="H483" s="134"/>
      <c r="I483" s="134"/>
      <c r="J483" s="134"/>
      <c r="K483" s="134"/>
      <c r="L483" s="134"/>
      <c r="M483" s="134"/>
      <c r="N483" s="134"/>
      <c r="O483" s="134"/>
      <c r="P483" s="134"/>
      <c r="Q483" s="134"/>
    </row>
    <row r="484" spans="1:17" ht="16" hidden="1" customHeight="1" x14ac:dyDescent="0.3">
      <c r="A484" s="123"/>
      <c r="B484" s="134"/>
      <c r="C484" s="134"/>
      <c r="D484" s="135"/>
      <c r="E484" s="134"/>
      <c r="F484" s="134"/>
      <c r="G484" s="134"/>
      <c r="H484" s="134"/>
      <c r="I484" s="134"/>
      <c r="J484" s="134"/>
      <c r="K484" s="134"/>
      <c r="L484" s="134"/>
      <c r="M484" s="134"/>
      <c r="N484" s="134"/>
      <c r="O484" s="134"/>
      <c r="P484" s="134"/>
      <c r="Q484" s="134"/>
    </row>
    <row r="485" spans="1:17" ht="16" hidden="1" customHeight="1" x14ac:dyDescent="0.3">
      <c r="A485" s="123"/>
      <c r="B485" s="134"/>
      <c r="C485" s="134"/>
      <c r="D485" s="135"/>
      <c r="E485" s="134"/>
      <c r="F485" s="134"/>
      <c r="G485" s="134"/>
      <c r="H485" s="134"/>
      <c r="I485" s="134"/>
      <c r="J485" s="134"/>
      <c r="K485" s="134"/>
      <c r="L485" s="134"/>
      <c r="M485" s="134"/>
      <c r="N485" s="134"/>
      <c r="O485" s="134"/>
      <c r="P485" s="134"/>
      <c r="Q485" s="134"/>
    </row>
    <row r="486" spans="1:17" ht="16" hidden="1" customHeight="1" x14ac:dyDescent="0.3">
      <c r="A486" s="123"/>
      <c r="B486" s="134"/>
      <c r="C486" s="134"/>
      <c r="D486" s="135"/>
      <c r="E486" s="134"/>
      <c r="F486" s="134"/>
      <c r="G486" s="134"/>
      <c r="H486" s="134"/>
      <c r="I486" s="134"/>
      <c r="J486" s="134"/>
      <c r="K486" s="134"/>
      <c r="L486" s="134"/>
      <c r="M486" s="134"/>
      <c r="N486" s="134"/>
      <c r="O486" s="134"/>
      <c r="P486" s="134"/>
      <c r="Q486" s="134"/>
    </row>
    <row r="487" spans="1:17" ht="16" hidden="1" customHeight="1" x14ac:dyDescent="0.3">
      <c r="A487" s="123"/>
      <c r="B487" s="134"/>
      <c r="C487" s="134"/>
      <c r="D487" s="135"/>
      <c r="E487" s="134"/>
      <c r="F487" s="134"/>
      <c r="G487" s="134"/>
      <c r="H487" s="134"/>
      <c r="I487" s="134"/>
      <c r="J487" s="134"/>
      <c r="K487" s="134"/>
      <c r="L487" s="134"/>
      <c r="M487" s="134"/>
      <c r="N487" s="134"/>
      <c r="O487" s="134"/>
      <c r="P487" s="134"/>
      <c r="Q487" s="134"/>
    </row>
    <row r="488" spans="1:17" ht="16" hidden="1" customHeight="1" x14ac:dyDescent="0.3">
      <c r="A488" s="123"/>
      <c r="B488" s="134"/>
      <c r="C488" s="134"/>
      <c r="D488" s="135"/>
      <c r="E488" s="134"/>
      <c r="F488" s="134"/>
      <c r="G488" s="134"/>
      <c r="H488" s="134"/>
      <c r="I488" s="134"/>
      <c r="J488" s="134"/>
      <c r="K488" s="134"/>
      <c r="L488" s="134"/>
      <c r="M488" s="134"/>
      <c r="N488" s="134"/>
      <c r="O488" s="134"/>
      <c r="P488" s="134"/>
      <c r="Q488" s="134"/>
    </row>
    <row r="489" spans="1:17" ht="16" hidden="1" customHeight="1" x14ac:dyDescent="0.3">
      <c r="A489" s="123"/>
      <c r="B489" s="134"/>
      <c r="C489" s="134"/>
      <c r="D489" s="135"/>
      <c r="E489" s="134"/>
      <c r="F489" s="134"/>
      <c r="G489" s="134"/>
      <c r="H489" s="134"/>
      <c r="I489" s="134"/>
      <c r="J489" s="134"/>
      <c r="K489" s="134"/>
      <c r="L489" s="134"/>
      <c r="M489" s="134"/>
      <c r="N489" s="134"/>
      <c r="O489" s="134"/>
      <c r="P489" s="134"/>
      <c r="Q489" s="134"/>
    </row>
    <row r="490" spans="1:17" ht="16" hidden="1" customHeight="1" x14ac:dyDescent="0.3">
      <c r="A490" s="123"/>
      <c r="B490" s="134"/>
      <c r="C490" s="134"/>
      <c r="D490" s="135"/>
      <c r="E490" s="134"/>
      <c r="F490" s="134"/>
      <c r="G490" s="134"/>
      <c r="H490" s="134"/>
      <c r="I490" s="134"/>
      <c r="J490" s="134"/>
      <c r="K490" s="134"/>
      <c r="L490" s="134"/>
      <c r="M490" s="134"/>
      <c r="N490" s="134"/>
      <c r="O490" s="134"/>
      <c r="P490" s="134"/>
      <c r="Q490" s="134"/>
    </row>
    <row r="491" spans="1:17" ht="16" hidden="1" customHeight="1" x14ac:dyDescent="0.3">
      <c r="A491" s="123"/>
      <c r="B491" s="134"/>
      <c r="C491" s="134"/>
      <c r="D491" s="135"/>
      <c r="E491" s="134"/>
      <c r="F491" s="134"/>
      <c r="G491" s="134"/>
      <c r="H491" s="134"/>
      <c r="I491" s="134"/>
      <c r="J491" s="134"/>
      <c r="K491" s="134"/>
      <c r="L491" s="134"/>
      <c r="M491" s="134"/>
      <c r="N491" s="134"/>
      <c r="O491" s="134"/>
      <c r="P491" s="134"/>
      <c r="Q491" s="134"/>
    </row>
    <row r="492" spans="1:17" ht="16" hidden="1" customHeight="1" x14ac:dyDescent="0.3">
      <c r="A492" s="123"/>
      <c r="B492" s="134"/>
      <c r="C492" s="134"/>
      <c r="D492" s="135"/>
      <c r="E492" s="134"/>
      <c r="F492" s="134"/>
      <c r="G492" s="134"/>
      <c r="H492" s="134"/>
      <c r="I492" s="134"/>
      <c r="J492" s="134"/>
      <c r="K492" s="134"/>
      <c r="L492" s="134"/>
      <c r="M492" s="134"/>
      <c r="N492" s="134"/>
      <c r="O492" s="134"/>
      <c r="P492" s="134"/>
      <c r="Q492" s="134"/>
    </row>
    <row r="493" spans="1:17" ht="16" hidden="1" customHeight="1" x14ac:dyDescent="0.3">
      <c r="A493" s="123"/>
      <c r="B493" s="134"/>
      <c r="C493" s="134"/>
      <c r="D493" s="135"/>
      <c r="E493" s="134"/>
      <c r="F493" s="134"/>
      <c r="G493" s="134"/>
      <c r="H493" s="134"/>
      <c r="I493" s="134"/>
      <c r="J493" s="134"/>
      <c r="K493" s="134"/>
      <c r="L493" s="134"/>
      <c r="M493" s="134"/>
      <c r="N493" s="134"/>
      <c r="O493" s="134"/>
      <c r="P493" s="134"/>
      <c r="Q493" s="134"/>
    </row>
    <row r="494" spans="1:17" ht="16" hidden="1" customHeight="1" x14ac:dyDescent="0.3">
      <c r="A494" s="123"/>
      <c r="B494" s="134"/>
      <c r="C494" s="134"/>
      <c r="D494" s="135"/>
      <c r="E494" s="134"/>
      <c r="F494" s="134"/>
      <c r="G494" s="134"/>
      <c r="H494" s="134"/>
      <c r="I494" s="134"/>
      <c r="J494" s="134"/>
      <c r="K494" s="134"/>
      <c r="L494" s="134"/>
      <c r="M494" s="134"/>
      <c r="N494" s="134"/>
      <c r="O494" s="134"/>
      <c r="P494" s="134"/>
      <c r="Q494" s="134"/>
    </row>
    <row r="495" spans="1:17" ht="16" hidden="1" customHeight="1" x14ac:dyDescent="0.3">
      <c r="A495" s="123"/>
      <c r="B495" s="134"/>
      <c r="C495" s="134"/>
      <c r="D495" s="135"/>
      <c r="E495" s="134"/>
      <c r="F495" s="134"/>
      <c r="G495" s="134"/>
      <c r="H495" s="134"/>
      <c r="I495" s="134"/>
      <c r="J495" s="134"/>
      <c r="K495" s="134"/>
      <c r="L495" s="134"/>
      <c r="M495" s="134"/>
      <c r="N495" s="134"/>
      <c r="O495" s="134"/>
      <c r="P495" s="134"/>
      <c r="Q495" s="134"/>
    </row>
    <row r="496" spans="1:17" ht="16" hidden="1" customHeight="1" x14ac:dyDescent="0.3">
      <c r="A496" s="123"/>
      <c r="B496" s="134"/>
      <c r="C496" s="134"/>
      <c r="D496" s="135"/>
      <c r="E496" s="134"/>
      <c r="F496" s="134"/>
      <c r="G496" s="134"/>
      <c r="H496" s="134"/>
      <c r="I496" s="134"/>
      <c r="J496" s="134"/>
      <c r="K496" s="134"/>
      <c r="L496" s="134"/>
      <c r="M496" s="134"/>
      <c r="N496" s="134"/>
      <c r="O496" s="134"/>
      <c r="P496" s="134"/>
      <c r="Q496" s="134"/>
    </row>
    <row r="497" spans="1:17" ht="16" hidden="1" customHeight="1" x14ac:dyDescent="0.3">
      <c r="A497" s="123"/>
      <c r="B497" s="134"/>
      <c r="C497" s="134"/>
      <c r="D497" s="135"/>
      <c r="E497" s="134"/>
      <c r="F497" s="134"/>
      <c r="G497" s="134"/>
      <c r="H497" s="134"/>
      <c r="I497" s="134"/>
      <c r="J497" s="134"/>
      <c r="K497" s="134"/>
      <c r="L497" s="134"/>
      <c r="M497" s="134"/>
      <c r="N497" s="134"/>
      <c r="O497" s="134"/>
      <c r="P497" s="134"/>
      <c r="Q497" s="134"/>
    </row>
    <row r="498" spans="1:17" ht="16" hidden="1" customHeight="1" x14ac:dyDescent="0.3">
      <c r="A498" s="123"/>
      <c r="B498" s="134"/>
      <c r="C498" s="134"/>
      <c r="D498" s="135"/>
      <c r="E498" s="134"/>
      <c r="F498" s="134"/>
      <c r="G498" s="134"/>
      <c r="H498" s="134"/>
      <c r="I498" s="134"/>
      <c r="J498" s="134"/>
      <c r="K498" s="134"/>
      <c r="L498" s="134"/>
      <c r="M498" s="134"/>
      <c r="N498" s="134"/>
      <c r="O498" s="134"/>
      <c r="P498" s="134"/>
      <c r="Q498" s="134"/>
    </row>
    <row r="499" spans="1:17" ht="16" hidden="1" customHeight="1" x14ac:dyDescent="0.3">
      <c r="A499" s="123"/>
      <c r="B499" s="134"/>
      <c r="C499" s="134"/>
      <c r="D499" s="135"/>
      <c r="E499" s="134"/>
      <c r="F499" s="134"/>
      <c r="G499" s="134"/>
      <c r="H499" s="134"/>
      <c r="I499" s="134"/>
      <c r="J499" s="134"/>
      <c r="K499" s="134"/>
      <c r="L499" s="134"/>
      <c r="M499" s="134"/>
      <c r="N499" s="134"/>
      <c r="O499" s="134"/>
      <c r="P499" s="134"/>
      <c r="Q499" s="134"/>
    </row>
    <row r="500" spans="1:17" ht="16" hidden="1" customHeight="1" x14ac:dyDescent="0.3">
      <c r="A500" s="123"/>
      <c r="B500" s="134"/>
      <c r="C500" s="134"/>
      <c r="D500" s="135"/>
      <c r="E500" s="134"/>
      <c r="F500" s="134"/>
      <c r="G500" s="134"/>
      <c r="H500" s="134"/>
      <c r="I500" s="134"/>
      <c r="J500" s="134"/>
      <c r="K500" s="134"/>
      <c r="L500" s="134"/>
      <c r="M500" s="134"/>
      <c r="N500" s="134"/>
      <c r="O500" s="134"/>
      <c r="P500" s="134"/>
      <c r="Q500" s="134"/>
    </row>
    <row r="501" spans="1:17" ht="16" hidden="1" customHeight="1" x14ac:dyDescent="0.3">
      <c r="A501" s="123"/>
      <c r="B501" s="134"/>
      <c r="C501" s="134"/>
      <c r="D501" s="135"/>
      <c r="E501" s="134"/>
      <c r="F501" s="134"/>
      <c r="G501" s="134"/>
      <c r="H501" s="134"/>
      <c r="I501" s="134"/>
      <c r="J501" s="134"/>
      <c r="K501" s="134"/>
      <c r="L501" s="134"/>
      <c r="M501" s="134"/>
      <c r="N501" s="134"/>
      <c r="O501" s="134"/>
      <c r="P501" s="134"/>
      <c r="Q501" s="134"/>
    </row>
    <row r="502" spans="1:17" ht="16" hidden="1" customHeight="1" x14ac:dyDescent="0.3">
      <c r="A502" s="123"/>
      <c r="B502" s="134"/>
      <c r="C502" s="134"/>
      <c r="D502" s="135"/>
      <c r="E502" s="134"/>
      <c r="F502" s="134"/>
      <c r="G502" s="134"/>
      <c r="H502" s="134"/>
      <c r="I502" s="134"/>
      <c r="J502" s="134"/>
      <c r="K502" s="134"/>
      <c r="L502" s="134"/>
      <c r="M502" s="134"/>
      <c r="N502" s="134"/>
      <c r="O502" s="134"/>
      <c r="P502" s="134"/>
      <c r="Q502" s="134"/>
    </row>
    <row r="503" spans="1:17" ht="16" hidden="1" customHeight="1" x14ac:dyDescent="0.3">
      <c r="A503" s="123"/>
      <c r="B503" s="134"/>
      <c r="C503" s="134"/>
      <c r="D503" s="135"/>
      <c r="E503" s="134"/>
      <c r="F503" s="134"/>
      <c r="G503" s="134"/>
      <c r="H503" s="134"/>
      <c r="I503" s="134"/>
      <c r="J503" s="134"/>
      <c r="K503" s="134"/>
      <c r="L503" s="134"/>
      <c r="M503" s="134"/>
      <c r="N503" s="134"/>
      <c r="O503" s="134"/>
      <c r="P503" s="134"/>
      <c r="Q503" s="134"/>
    </row>
    <row r="504" spans="1:17" ht="16" hidden="1" customHeight="1" x14ac:dyDescent="0.3">
      <c r="A504" s="123"/>
      <c r="B504" s="134"/>
      <c r="C504" s="134"/>
      <c r="D504" s="135"/>
      <c r="E504" s="134"/>
      <c r="F504" s="134"/>
      <c r="G504" s="134"/>
      <c r="H504" s="134"/>
      <c r="I504" s="134"/>
      <c r="J504" s="134"/>
      <c r="K504" s="134"/>
      <c r="L504" s="134"/>
      <c r="M504" s="134"/>
      <c r="N504" s="134"/>
      <c r="O504" s="134"/>
      <c r="P504" s="134"/>
      <c r="Q504" s="134"/>
    </row>
    <row r="505" spans="1:17" ht="16" hidden="1" customHeight="1" x14ac:dyDescent="0.3">
      <c r="A505" s="123"/>
      <c r="B505" s="134"/>
      <c r="C505" s="134"/>
      <c r="D505" s="135"/>
      <c r="E505" s="134"/>
      <c r="F505" s="134"/>
      <c r="G505" s="134"/>
      <c r="H505" s="134"/>
      <c r="I505" s="134"/>
      <c r="J505" s="134"/>
      <c r="K505" s="134"/>
      <c r="L505" s="134"/>
      <c r="M505" s="134"/>
      <c r="N505" s="134"/>
      <c r="O505" s="134"/>
      <c r="P505" s="134"/>
      <c r="Q505" s="134"/>
    </row>
    <row r="506" spans="1:17" ht="16" hidden="1" customHeight="1" x14ac:dyDescent="0.3">
      <c r="A506" s="123"/>
      <c r="B506" s="134"/>
      <c r="C506" s="134"/>
      <c r="D506" s="135"/>
      <c r="E506" s="134"/>
      <c r="F506" s="134"/>
      <c r="G506" s="134"/>
      <c r="H506" s="134"/>
      <c r="I506" s="134"/>
      <c r="J506" s="134"/>
      <c r="K506" s="134"/>
      <c r="L506" s="134"/>
      <c r="M506" s="134"/>
      <c r="N506" s="134"/>
      <c r="O506" s="134"/>
      <c r="P506" s="134"/>
      <c r="Q506" s="134"/>
    </row>
    <row r="507" spans="1:17" ht="16" hidden="1" customHeight="1" x14ac:dyDescent="0.3">
      <c r="A507" s="123"/>
      <c r="B507" s="134"/>
      <c r="C507" s="134"/>
      <c r="D507" s="135"/>
      <c r="E507" s="134"/>
      <c r="F507" s="134"/>
      <c r="G507" s="134"/>
      <c r="H507" s="134"/>
      <c r="I507" s="134"/>
      <c r="J507" s="134"/>
      <c r="K507" s="134"/>
      <c r="L507" s="134"/>
      <c r="M507" s="134"/>
      <c r="N507" s="134"/>
      <c r="O507" s="134"/>
      <c r="P507" s="134"/>
      <c r="Q507" s="134"/>
    </row>
    <row r="508" spans="1:17" ht="16" hidden="1" customHeight="1" x14ac:dyDescent="0.3">
      <c r="A508" s="123"/>
      <c r="B508" s="134"/>
      <c r="C508" s="134"/>
      <c r="D508" s="135"/>
      <c r="E508" s="134"/>
      <c r="F508" s="134"/>
      <c r="G508" s="134"/>
      <c r="H508" s="134"/>
      <c r="I508" s="134"/>
      <c r="J508" s="134"/>
      <c r="K508" s="134"/>
      <c r="L508" s="134"/>
      <c r="M508" s="134"/>
      <c r="N508" s="134"/>
      <c r="O508" s="134"/>
      <c r="P508" s="134"/>
      <c r="Q508" s="134"/>
    </row>
    <row r="509" spans="1:17" ht="16" hidden="1" customHeight="1" x14ac:dyDescent="0.3">
      <c r="A509" s="123"/>
      <c r="B509" s="134"/>
      <c r="C509" s="134"/>
      <c r="D509" s="135"/>
      <c r="E509" s="134"/>
      <c r="F509" s="134"/>
      <c r="G509" s="134"/>
      <c r="H509" s="134"/>
      <c r="I509" s="134"/>
      <c r="J509" s="134"/>
      <c r="K509" s="134"/>
      <c r="L509" s="134"/>
      <c r="M509" s="134"/>
      <c r="N509" s="134"/>
      <c r="O509" s="134"/>
      <c r="P509" s="134"/>
      <c r="Q509" s="134"/>
    </row>
    <row r="510" spans="1:17" ht="16" hidden="1" customHeight="1" x14ac:dyDescent="0.3">
      <c r="A510" s="123"/>
      <c r="B510" s="134"/>
      <c r="C510" s="134"/>
      <c r="D510" s="135"/>
      <c r="E510" s="134"/>
      <c r="F510" s="134"/>
      <c r="G510" s="134"/>
      <c r="H510" s="134"/>
      <c r="I510" s="134"/>
      <c r="J510" s="134"/>
      <c r="K510" s="134"/>
      <c r="L510" s="134"/>
      <c r="M510" s="134"/>
      <c r="N510" s="134"/>
      <c r="O510" s="134"/>
      <c r="P510" s="134"/>
      <c r="Q510" s="134"/>
    </row>
    <row r="511" spans="1:17" ht="16" hidden="1" customHeight="1" x14ac:dyDescent="0.3">
      <c r="A511" s="123"/>
      <c r="B511" s="134"/>
      <c r="C511" s="134"/>
      <c r="D511" s="135"/>
      <c r="E511" s="134"/>
      <c r="F511" s="134"/>
      <c r="G511" s="134"/>
      <c r="H511" s="134"/>
      <c r="I511" s="134"/>
      <c r="J511" s="134"/>
      <c r="K511" s="134"/>
      <c r="L511" s="134"/>
      <c r="M511" s="134"/>
      <c r="N511" s="134"/>
      <c r="O511" s="134"/>
      <c r="P511" s="134"/>
      <c r="Q511" s="134"/>
    </row>
    <row r="512" spans="1:17" ht="16" hidden="1" customHeight="1" x14ac:dyDescent="0.3">
      <c r="A512" s="123"/>
      <c r="B512" s="134"/>
      <c r="C512" s="134"/>
      <c r="D512" s="135"/>
      <c r="E512" s="134"/>
      <c r="F512" s="134"/>
      <c r="G512" s="134"/>
      <c r="H512" s="134"/>
      <c r="I512" s="134"/>
      <c r="J512" s="134"/>
      <c r="K512" s="134"/>
      <c r="L512" s="134"/>
      <c r="M512" s="134"/>
      <c r="N512" s="134"/>
      <c r="O512" s="134"/>
      <c r="P512" s="134"/>
      <c r="Q512" s="134"/>
    </row>
    <row r="513" spans="1:17" ht="16" hidden="1" customHeight="1" x14ac:dyDescent="0.3">
      <c r="A513" s="123"/>
      <c r="B513" s="134"/>
      <c r="C513" s="134"/>
      <c r="D513" s="135"/>
      <c r="E513" s="134"/>
      <c r="F513" s="134"/>
      <c r="G513" s="134"/>
      <c r="H513" s="134"/>
      <c r="I513" s="134"/>
      <c r="J513" s="134"/>
      <c r="K513" s="134"/>
      <c r="L513" s="134"/>
      <c r="M513" s="134"/>
      <c r="N513" s="134"/>
      <c r="O513" s="134"/>
      <c r="P513" s="134"/>
      <c r="Q513" s="134"/>
    </row>
    <row r="514" spans="1:17" ht="16" hidden="1" customHeight="1" x14ac:dyDescent="0.3">
      <c r="A514" s="123"/>
      <c r="B514" s="134"/>
      <c r="C514" s="134"/>
      <c r="D514" s="135"/>
      <c r="E514" s="134"/>
      <c r="F514" s="134"/>
      <c r="G514" s="134"/>
      <c r="H514" s="134"/>
      <c r="I514" s="134"/>
      <c r="J514" s="134"/>
      <c r="K514" s="134"/>
      <c r="L514" s="134"/>
      <c r="M514" s="134"/>
      <c r="N514" s="134"/>
      <c r="O514" s="134"/>
      <c r="P514" s="134"/>
      <c r="Q514" s="134"/>
    </row>
    <row r="515" spans="1:17" ht="16" hidden="1" customHeight="1" x14ac:dyDescent="0.3">
      <c r="A515" s="123"/>
      <c r="B515" s="134"/>
      <c r="C515" s="134"/>
      <c r="D515" s="135"/>
      <c r="E515" s="134"/>
      <c r="F515" s="134"/>
      <c r="G515" s="134"/>
      <c r="H515" s="134"/>
      <c r="I515" s="134"/>
      <c r="J515" s="134"/>
      <c r="K515" s="134"/>
      <c r="L515" s="134"/>
      <c r="M515" s="134"/>
      <c r="N515" s="134"/>
      <c r="O515" s="134"/>
      <c r="P515" s="134"/>
      <c r="Q515" s="134"/>
    </row>
    <row r="516" spans="1:17" ht="16" hidden="1" customHeight="1" x14ac:dyDescent="0.3">
      <c r="A516" s="123"/>
      <c r="B516" s="134"/>
      <c r="C516" s="134"/>
      <c r="D516" s="135"/>
      <c r="E516" s="134"/>
      <c r="F516" s="134"/>
      <c r="G516" s="134"/>
      <c r="H516" s="134"/>
      <c r="I516" s="134"/>
      <c r="J516" s="134"/>
      <c r="K516" s="134"/>
      <c r="L516" s="134"/>
      <c r="M516" s="134"/>
      <c r="N516" s="134"/>
      <c r="O516" s="134"/>
      <c r="P516" s="134"/>
      <c r="Q516" s="134"/>
    </row>
    <row r="517" spans="1:17" ht="16" hidden="1" customHeight="1" x14ac:dyDescent="0.3">
      <c r="A517" s="123"/>
      <c r="B517" s="134"/>
      <c r="C517" s="134"/>
      <c r="D517" s="135"/>
      <c r="E517" s="134"/>
      <c r="F517" s="134"/>
      <c r="G517" s="134"/>
      <c r="H517" s="134"/>
      <c r="I517" s="134"/>
      <c r="J517" s="134"/>
      <c r="K517" s="134"/>
      <c r="L517" s="134"/>
      <c r="M517" s="134"/>
      <c r="N517" s="134"/>
      <c r="O517" s="134"/>
      <c r="P517" s="134"/>
      <c r="Q517" s="134"/>
    </row>
    <row r="518" spans="1:17" ht="16" hidden="1" customHeight="1" x14ac:dyDescent="0.3">
      <c r="A518" s="123"/>
      <c r="B518" s="134"/>
      <c r="C518" s="134"/>
      <c r="D518" s="135"/>
      <c r="E518" s="134"/>
      <c r="F518" s="134"/>
      <c r="G518" s="134"/>
      <c r="H518" s="134"/>
      <c r="I518" s="134"/>
      <c r="J518" s="134"/>
      <c r="K518" s="134"/>
      <c r="L518" s="134"/>
      <c r="M518" s="134"/>
      <c r="N518" s="134"/>
      <c r="O518" s="134"/>
      <c r="P518" s="134"/>
      <c r="Q518" s="134"/>
    </row>
    <row r="519" spans="1:17" ht="16" hidden="1" customHeight="1" x14ac:dyDescent="0.3">
      <c r="A519" s="123"/>
      <c r="B519" s="134"/>
      <c r="C519" s="134"/>
      <c r="D519" s="135"/>
      <c r="E519" s="134"/>
      <c r="F519" s="134"/>
      <c r="G519" s="134"/>
      <c r="H519" s="134"/>
      <c r="I519" s="134"/>
      <c r="J519" s="134"/>
      <c r="K519" s="134"/>
      <c r="L519" s="134"/>
      <c r="M519" s="134"/>
      <c r="N519" s="134"/>
      <c r="O519" s="134"/>
      <c r="P519" s="134"/>
      <c r="Q519" s="134"/>
    </row>
    <row r="520" spans="1:17" ht="16" hidden="1" customHeight="1" x14ac:dyDescent="0.3">
      <c r="A520" s="123"/>
      <c r="B520" s="134"/>
      <c r="C520" s="134"/>
      <c r="D520" s="135"/>
      <c r="E520" s="134"/>
      <c r="F520" s="134"/>
      <c r="G520" s="134"/>
      <c r="H520" s="134"/>
      <c r="I520" s="134"/>
      <c r="J520" s="134"/>
      <c r="K520" s="134"/>
      <c r="L520" s="134"/>
      <c r="M520" s="134"/>
      <c r="N520" s="134"/>
      <c r="O520" s="134"/>
      <c r="P520" s="134"/>
      <c r="Q520" s="134"/>
    </row>
    <row r="521" spans="1:17" ht="16" hidden="1" customHeight="1" x14ac:dyDescent="0.3">
      <c r="A521" s="123"/>
      <c r="B521" s="134"/>
      <c r="C521" s="134"/>
      <c r="D521" s="135"/>
      <c r="E521" s="134"/>
      <c r="F521" s="134"/>
      <c r="G521" s="134"/>
      <c r="H521" s="134"/>
      <c r="I521" s="134"/>
      <c r="J521" s="134"/>
      <c r="K521" s="134"/>
      <c r="L521" s="134"/>
      <c r="M521" s="134"/>
      <c r="N521" s="134"/>
      <c r="O521" s="134"/>
      <c r="P521" s="134"/>
      <c r="Q521" s="134"/>
    </row>
    <row r="522" spans="1:17" ht="16" hidden="1" customHeight="1" x14ac:dyDescent="0.3">
      <c r="A522" s="123"/>
      <c r="B522" s="134"/>
      <c r="C522" s="134"/>
      <c r="D522" s="135"/>
      <c r="E522" s="134"/>
      <c r="F522" s="134"/>
      <c r="G522" s="134"/>
      <c r="H522" s="134"/>
      <c r="I522" s="134"/>
      <c r="J522" s="134"/>
      <c r="K522" s="134"/>
      <c r="L522" s="134"/>
      <c r="M522" s="134"/>
      <c r="N522" s="134"/>
      <c r="O522" s="134"/>
      <c r="P522" s="134"/>
      <c r="Q522" s="134"/>
    </row>
    <row r="523" spans="1:17" ht="16" hidden="1" customHeight="1" x14ac:dyDescent="0.3">
      <c r="A523" s="123"/>
      <c r="B523" s="134"/>
      <c r="C523" s="134"/>
      <c r="D523" s="135"/>
      <c r="E523" s="134"/>
      <c r="F523" s="134"/>
      <c r="G523" s="134"/>
      <c r="H523" s="134"/>
      <c r="I523" s="134"/>
      <c r="J523" s="134"/>
      <c r="K523" s="134"/>
      <c r="L523" s="134"/>
      <c r="M523" s="134"/>
      <c r="N523" s="134"/>
      <c r="O523" s="134"/>
      <c r="P523" s="134"/>
      <c r="Q523" s="134"/>
    </row>
    <row r="524" spans="1:17" ht="16" hidden="1" customHeight="1" x14ac:dyDescent="0.3">
      <c r="A524" s="123"/>
      <c r="B524" s="134"/>
      <c r="C524" s="134"/>
      <c r="D524" s="135"/>
      <c r="E524" s="134"/>
      <c r="F524" s="134"/>
      <c r="G524" s="134"/>
      <c r="H524" s="134"/>
      <c r="I524" s="134"/>
      <c r="J524" s="134"/>
      <c r="K524" s="134"/>
      <c r="L524" s="134"/>
      <c r="M524" s="134"/>
      <c r="N524" s="134"/>
      <c r="O524" s="134"/>
      <c r="P524" s="134"/>
      <c r="Q524" s="134"/>
    </row>
    <row r="525" spans="1:17" ht="16" hidden="1" customHeight="1" x14ac:dyDescent="0.3">
      <c r="A525" s="123"/>
      <c r="B525" s="134"/>
      <c r="C525" s="134"/>
      <c r="D525" s="135"/>
      <c r="E525" s="134"/>
      <c r="F525" s="134"/>
      <c r="G525" s="134"/>
      <c r="H525" s="134"/>
      <c r="I525" s="134"/>
      <c r="J525" s="134"/>
      <c r="K525" s="134"/>
      <c r="L525" s="134"/>
      <c r="M525" s="134"/>
      <c r="N525" s="134"/>
      <c r="O525" s="134"/>
      <c r="P525" s="134"/>
      <c r="Q525" s="134"/>
    </row>
    <row r="526" spans="1:17" ht="16" hidden="1" customHeight="1" x14ac:dyDescent="0.3">
      <c r="A526" s="123"/>
      <c r="B526" s="134"/>
      <c r="C526" s="134"/>
      <c r="D526" s="135"/>
      <c r="E526" s="134"/>
      <c r="F526" s="134"/>
      <c r="G526" s="134"/>
      <c r="H526" s="134"/>
      <c r="I526" s="134"/>
      <c r="J526" s="134"/>
      <c r="K526" s="134"/>
      <c r="L526" s="134"/>
      <c r="M526" s="134"/>
      <c r="N526" s="134"/>
      <c r="O526" s="134"/>
      <c r="P526" s="134"/>
      <c r="Q526" s="134"/>
    </row>
    <row r="527" spans="1:17" ht="16" hidden="1" customHeight="1" x14ac:dyDescent="0.3">
      <c r="A527" s="123"/>
      <c r="B527" s="134"/>
      <c r="C527" s="134"/>
      <c r="D527" s="135"/>
      <c r="E527" s="134"/>
      <c r="F527" s="134"/>
      <c r="G527" s="134"/>
      <c r="H527" s="134"/>
      <c r="I527" s="134"/>
      <c r="J527" s="134"/>
      <c r="K527" s="134"/>
      <c r="L527" s="134"/>
      <c r="M527" s="134"/>
      <c r="N527" s="134"/>
      <c r="O527" s="134"/>
      <c r="P527" s="134"/>
      <c r="Q527" s="134"/>
    </row>
    <row r="528" spans="1:17" ht="16" hidden="1" customHeight="1" x14ac:dyDescent="0.3">
      <c r="A528" s="123"/>
      <c r="B528" s="134"/>
      <c r="C528" s="134"/>
      <c r="D528" s="135"/>
      <c r="E528" s="134"/>
      <c r="F528" s="134"/>
      <c r="G528" s="134"/>
      <c r="H528" s="134"/>
      <c r="I528" s="134"/>
      <c r="J528" s="134"/>
      <c r="K528" s="134"/>
      <c r="L528" s="134"/>
      <c r="M528" s="134"/>
      <c r="N528" s="134"/>
      <c r="O528" s="134"/>
      <c r="P528" s="134"/>
      <c r="Q528" s="134"/>
    </row>
    <row r="529" spans="1:17" ht="16" hidden="1" customHeight="1" x14ac:dyDescent="0.3">
      <c r="A529" s="123"/>
      <c r="B529" s="134"/>
      <c r="C529" s="134"/>
      <c r="D529" s="135"/>
      <c r="E529" s="134"/>
      <c r="F529" s="134"/>
      <c r="G529" s="134"/>
      <c r="H529" s="134"/>
      <c r="I529" s="134"/>
      <c r="J529" s="134"/>
      <c r="K529" s="134"/>
      <c r="L529" s="134"/>
      <c r="M529" s="134"/>
      <c r="N529" s="134"/>
      <c r="O529" s="134"/>
      <c r="P529" s="134"/>
      <c r="Q529" s="134"/>
    </row>
    <row r="530" spans="1:17" ht="16" hidden="1" customHeight="1" x14ac:dyDescent="0.3">
      <c r="A530" s="123"/>
      <c r="B530" s="134"/>
      <c r="C530" s="134"/>
      <c r="D530" s="135"/>
      <c r="E530" s="134"/>
      <c r="F530" s="134"/>
      <c r="G530" s="134"/>
      <c r="H530" s="134"/>
      <c r="I530" s="134"/>
      <c r="J530" s="134"/>
      <c r="K530" s="134"/>
      <c r="L530" s="134"/>
      <c r="M530" s="134"/>
      <c r="N530" s="134"/>
      <c r="O530" s="134"/>
      <c r="P530" s="134"/>
      <c r="Q530" s="134"/>
    </row>
    <row r="531" spans="1:17" ht="16" hidden="1" customHeight="1" x14ac:dyDescent="0.3">
      <c r="A531" s="123"/>
      <c r="B531" s="134"/>
      <c r="C531" s="134"/>
      <c r="D531" s="135"/>
      <c r="E531" s="134"/>
      <c r="F531" s="134"/>
      <c r="G531" s="134"/>
      <c r="H531" s="134"/>
      <c r="I531" s="134"/>
      <c r="J531" s="134"/>
      <c r="K531" s="134"/>
      <c r="L531" s="134"/>
      <c r="M531" s="134"/>
      <c r="N531" s="134"/>
      <c r="O531" s="134"/>
      <c r="P531" s="134"/>
      <c r="Q531" s="134"/>
    </row>
    <row r="532" spans="1:17" ht="16" hidden="1" customHeight="1" x14ac:dyDescent="0.3">
      <c r="A532" s="123"/>
      <c r="B532" s="134"/>
      <c r="C532" s="134"/>
      <c r="D532" s="135"/>
      <c r="E532" s="134"/>
      <c r="F532" s="134"/>
      <c r="G532" s="134"/>
      <c r="H532" s="134"/>
      <c r="I532" s="134"/>
      <c r="J532" s="134"/>
      <c r="K532" s="134"/>
      <c r="L532" s="134"/>
      <c r="M532" s="134"/>
      <c r="N532" s="134"/>
      <c r="O532" s="134"/>
      <c r="P532" s="134"/>
      <c r="Q532" s="134"/>
    </row>
    <row r="533" spans="1:17" ht="16" hidden="1" customHeight="1" x14ac:dyDescent="0.3">
      <c r="A533" s="123"/>
      <c r="B533" s="134"/>
      <c r="C533" s="134"/>
      <c r="D533" s="135"/>
      <c r="E533" s="134"/>
      <c r="F533" s="134"/>
      <c r="G533" s="134"/>
      <c r="H533" s="134"/>
      <c r="I533" s="134"/>
      <c r="J533" s="134"/>
      <c r="K533" s="134"/>
      <c r="L533" s="134"/>
      <c r="M533" s="134"/>
      <c r="N533" s="134"/>
      <c r="O533" s="134"/>
      <c r="P533" s="134"/>
      <c r="Q533" s="134"/>
    </row>
    <row r="534" spans="1:17" ht="16" hidden="1" customHeight="1" x14ac:dyDescent="0.3">
      <c r="A534" s="123"/>
      <c r="B534" s="134"/>
      <c r="C534" s="134"/>
      <c r="D534" s="135"/>
      <c r="E534" s="134"/>
      <c r="F534" s="134"/>
      <c r="G534" s="134"/>
      <c r="H534" s="134"/>
      <c r="I534" s="134"/>
      <c r="J534" s="134"/>
      <c r="K534" s="134"/>
      <c r="L534" s="134"/>
      <c r="M534" s="134"/>
      <c r="N534" s="134"/>
      <c r="O534" s="134"/>
      <c r="P534" s="134"/>
      <c r="Q534" s="134"/>
    </row>
    <row r="535" spans="1:17" ht="16" hidden="1" customHeight="1" x14ac:dyDescent="0.3">
      <c r="A535" s="123"/>
      <c r="B535" s="134"/>
      <c r="C535" s="134"/>
      <c r="D535" s="135"/>
      <c r="E535" s="134"/>
      <c r="F535" s="134"/>
      <c r="G535" s="134"/>
      <c r="H535" s="134"/>
      <c r="I535" s="134"/>
      <c r="J535" s="134"/>
      <c r="K535" s="134"/>
      <c r="L535" s="134"/>
      <c r="M535" s="134"/>
      <c r="N535" s="134"/>
      <c r="O535" s="134"/>
      <c r="P535" s="134"/>
      <c r="Q535" s="134"/>
    </row>
    <row r="536" spans="1:17" ht="16" hidden="1" customHeight="1" x14ac:dyDescent="0.3">
      <c r="A536" s="123"/>
      <c r="B536" s="134"/>
      <c r="C536" s="134"/>
      <c r="D536" s="135"/>
      <c r="E536" s="134"/>
      <c r="F536" s="134"/>
      <c r="G536" s="134"/>
      <c r="H536" s="134"/>
      <c r="I536" s="134"/>
      <c r="J536" s="134"/>
      <c r="K536" s="134"/>
      <c r="L536" s="134"/>
      <c r="M536" s="134"/>
      <c r="N536" s="134"/>
      <c r="O536" s="134"/>
      <c r="P536" s="134"/>
      <c r="Q536" s="134"/>
    </row>
    <row r="537" spans="1:17" ht="16" hidden="1" customHeight="1" x14ac:dyDescent="0.3">
      <c r="A537" s="123"/>
      <c r="B537" s="134"/>
      <c r="C537" s="134"/>
      <c r="D537" s="135"/>
      <c r="E537" s="134"/>
      <c r="F537" s="134"/>
      <c r="G537" s="134"/>
      <c r="H537" s="134"/>
      <c r="I537" s="134"/>
      <c r="J537" s="134"/>
      <c r="K537" s="134"/>
      <c r="L537" s="134"/>
      <c r="M537" s="134"/>
      <c r="N537" s="134"/>
      <c r="O537" s="134"/>
      <c r="P537" s="134"/>
      <c r="Q537" s="134"/>
    </row>
    <row r="538" spans="1:17" ht="16" hidden="1" customHeight="1" x14ac:dyDescent="0.3">
      <c r="A538" s="123"/>
      <c r="B538" s="134"/>
      <c r="C538" s="134"/>
      <c r="D538" s="135"/>
      <c r="E538" s="134"/>
      <c r="F538" s="134"/>
      <c r="G538" s="134"/>
      <c r="H538" s="134"/>
      <c r="I538" s="134"/>
      <c r="J538" s="134"/>
      <c r="K538" s="134"/>
      <c r="L538" s="134"/>
      <c r="M538" s="134"/>
      <c r="N538" s="134"/>
      <c r="O538" s="134"/>
      <c r="P538" s="134"/>
      <c r="Q538" s="134"/>
    </row>
    <row r="539" spans="1:17" ht="16" hidden="1" customHeight="1" x14ac:dyDescent="0.3">
      <c r="A539" s="123"/>
      <c r="B539" s="134"/>
      <c r="C539" s="134"/>
      <c r="D539" s="135"/>
      <c r="E539" s="134"/>
      <c r="F539" s="134"/>
      <c r="G539" s="134"/>
      <c r="H539" s="134"/>
      <c r="I539" s="134"/>
      <c r="J539" s="134"/>
      <c r="K539" s="134"/>
      <c r="L539" s="134"/>
      <c r="M539" s="134"/>
      <c r="N539" s="134"/>
      <c r="O539" s="134"/>
      <c r="P539" s="134"/>
      <c r="Q539" s="134"/>
    </row>
    <row r="540" spans="1:17" ht="16" hidden="1" customHeight="1" x14ac:dyDescent="0.3">
      <c r="A540" s="123"/>
      <c r="B540" s="134"/>
      <c r="C540" s="134"/>
      <c r="D540" s="135"/>
      <c r="E540" s="134"/>
      <c r="F540" s="134"/>
      <c r="G540" s="134"/>
      <c r="H540" s="134"/>
      <c r="I540" s="134"/>
      <c r="J540" s="134"/>
      <c r="K540" s="134"/>
      <c r="L540" s="134"/>
      <c r="M540" s="134"/>
      <c r="N540" s="134"/>
      <c r="O540" s="134"/>
      <c r="P540" s="134"/>
      <c r="Q540" s="134"/>
    </row>
    <row r="541" spans="1:17" ht="16" hidden="1" customHeight="1" x14ac:dyDescent="0.3">
      <c r="A541" s="123"/>
      <c r="B541" s="134"/>
      <c r="C541" s="134"/>
      <c r="D541" s="135"/>
      <c r="E541" s="134"/>
      <c r="F541" s="134"/>
      <c r="G541" s="134"/>
      <c r="H541" s="134"/>
      <c r="I541" s="134"/>
      <c r="J541" s="134"/>
      <c r="K541" s="134"/>
      <c r="L541" s="134"/>
      <c r="M541" s="134"/>
      <c r="N541" s="134"/>
      <c r="O541" s="134"/>
      <c r="P541" s="134"/>
      <c r="Q541" s="134"/>
    </row>
    <row r="542" spans="1:17" ht="16" hidden="1" customHeight="1" x14ac:dyDescent="0.3">
      <c r="A542" s="123"/>
      <c r="B542" s="134"/>
      <c r="C542" s="134"/>
      <c r="D542" s="135"/>
      <c r="E542" s="134"/>
      <c r="F542" s="134"/>
      <c r="G542" s="134"/>
      <c r="H542" s="134"/>
      <c r="I542" s="134"/>
      <c r="J542" s="134"/>
      <c r="K542" s="134"/>
      <c r="L542" s="134"/>
      <c r="M542" s="134"/>
      <c r="N542" s="134"/>
      <c r="O542" s="134"/>
      <c r="P542" s="134"/>
      <c r="Q542" s="134"/>
    </row>
    <row r="543" spans="1:17" ht="16" hidden="1" customHeight="1" x14ac:dyDescent="0.3">
      <c r="A543" s="123"/>
      <c r="B543" s="134"/>
      <c r="C543" s="134"/>
      <c r="D543" s="135"/>
      <c r="E543" s="134"/>
      <c r="F543" s="134"/>
      <c r="G543" s="134"/>
      <c r="H543" s="134"/>
      <c r="I543" s="134"/>
      <c r="J543" s="134"/>
      <c r="K543" s="134"/>
      <c r="L543" s="134"/>
      <c r="M543" s="134"/>
      <c r="N543" s="134"/>
      <c r="O543" s="134"/>
      <c r="P543" s="134"/>
      <c r="Q543" s="134"/>
    </row>
    <row r="544" spans="1:17" ht="16" hidden="1" customHeight="1" x14ac:dyDescent="0.3">
      <c r="A544" s="123"/>
      <c r="B544" s="134"/>
      <c r="C544" s="134"/>
      <c r="D544" s="135"/>
      <c r="E544" s="134"/>
      <c r="F544" s="134"/>
      <c r="G544" s="134"/>
      <c r="H544" s="134"/>
      <c r="I544" s="134"/>
      <c r="J544" s="134"/>
      <c r="K544" s="134"/>
      <c r="L544" s="134"/>
      <c r="M544" s="134"/>
      <c r="N544" s="134"/>
      <c r="O544" s="134"/>
      <c r="P544" s="134"/>
      <c r="Q544" s="134"/>
    </row>
    <row r="545" spans="1:17" ht="16" hidden="1" customHeight="1" x14ac:dyDescent="0.3">
      <c r="A545" s="123"/>
      <c r="B545" s="134"/>
      <c r="C545" s="134"/>
      <c r="D545" s="135"/>
      <c r="E545" s="134"/>
      <c r="F545" s="134"/>
      <c r="G545" s="134"/>
      <c r="H545" s="134"/>
      <c r="I545" s="134"/>
      <c r="J545" s="134"/>
      <c r="K545" s="134"/>
      <c r="L545" s="134"/>
      <c r="M545" s="134"/>
      <c r="N545" s="134"/>
      <c r="O545" s="134"/>
      <c r="P545" s="134"/>
      <c r="Q545" s="134"/>
    </row>
    <row r="546" spans="1:17" ht="16" hidden="1" customHeight="1" x14ac:dyDescent="0.3">
      <c r="A546" s="123"/>
      <c r="B546" s="134"/>
      <c r="C546" s="134"/>
      <c r="D546" s="135"/>
      <c r="E546" s="134"/>
      <c r="F546" s="134"/>
      <c r="G546" s="134"/>
      <c r="H546" s="134"/>
      <c r="I546" s="134"/>
      <c r="J546" s="134"/>
      <c r="K546" s="134"/>
      <c r="L546" s="134"/>
      <c r="M546" s="134"/>
      <c r="N546" s="134"/>
      <c r="O546" s="134"/>
      <c r="P546" s="134"/>
      <c r="Q546" s="134"/>
    </row>
    <row r="547" spans="1:17" ht="16" hidden="1" customHeight="1" x14ac:dyDescent="0.3">
      <c r="A547" s="123"/>
      <c r="B547" s="134"/>
      <c r="C547" s="134"/>
      <c r="D547" s="135"/>
      <c r="E547" s="134"/>
      <c r="F547" s="134"/>
      <c r="G547" s="134"/>
      <c r="H547" s="134"/>
      <c r="I547" s="134"/>
      <c r="J547" s="134"/>
      <c r="K547" s="134"/>
      <c r="L547" s="134"/>
      <c r="M547" s="134"/>
      <c r="N547" s="134"/>
      <c r="O547" s="134"/>
      <c r="P547" s="134"/>
      <c r="Q547" s="134"/>
    </row>
    <row r="548" spans="1:17" ht="16" hidden="1" customHeight="1" x14ac:dyDescent="0.3">
      <c r="A548" s="123"/>
      <c r="B548" s="134"/>
      <c r="C548" s="134"/>
      <c r="D548" s="135"/>
      <c r="E548" s="134"/>
      <c r="F548" s="134"/>
      <c r="G548" s="134"/>
      <c r="H548" s="134"/>
      <c r="I548" s="134"/>
      <c r="J548" s="134"/>
      <c r="K548" s="134"/>
      <c r="L548" s="134"/>
      <c r="M548" s="134"/>
      <c r="N548" s="134"/>
      <c r="O548" s="134"/>
      <c r="P548" s="134"/>
      <c r="Q548" s="134"/>
    </row>
    <row r="549" spans="1:17" ht="16" hidden="1" customHeight="1" x14ac:dyDescent="0.3">
      <c r="A549" s="123"/>
      <c r="B549" s="134"/>
      <c r="C549" s="134"/>
      <c r="D549" s="135"/>
      <c r="E549" s="134"/>
      <c r="F549" s="134"/>
      <c r="G549" s="134"/>
      <c r="H549" s="134"/>
      <c r="I549" s="134"/>
      <c r="J549" s="134"/>
      <c r="K549" s="134"/>
      <c r="L549" s="134"/>
      <c r="M549" s="134"/>
      <c r="N549" s="134"/>
      <c r="O549" s="134"/>
      <c r="P549" s="134"/>
      <c r="Q549" s="134"/>
    </row>
    <row r="550" spans="1:17" ht="16" hidden="1" customHeight="1" x14ac:dyDescent="0.3">
      <c r="A550" s="123"/>
      <c r="B550" s="134"/>
      <c r="C550" s="134"/>
      <c r="D550" s="135"/>
      <c r="E550" s="134"/>
      <c r="F550" s="134"/>
      <c r="G550" s="134"/>
      <c r="H550" s="134"/>
      <c r="I550" s="134"/>
      <c r="J550" s="134"/>
      <c r="K550" s="134"/>
      <c r="L550" s="134"/>
      <c r="M550" s="134"/>
      <c r="N550" s="134"/>
      <c r="O550" s="134"/>
      <c r="P550" s="134"/>
      <c r="Q550" s="134"/>
    </row>
    <row r="551" spans="1:17" ht="16" hidden="1" customHeight="1" x14ac:dyDescent="0.3">
      <c r="A551" s="123"/>
      <c r="B551" s="134"/>
      <c r="C551" s="134"/>
      <c r="D551" s="135"/>
      <c r="E551" s="134"/>
      <c r="F551" s="134"/>
      <c r="G551" s="134"/>
      <c r="H551" s="134"/>
      <c r="I551" s="134"/>
      <c r="J551" s="134"/>
      <c r="K551" s="134"/>
      <c r="L551" s="134"/>
      <c r="M551" s="134"/>
      <c r="N551" s="134"/>
      <c r="O551" s="134"/>
      <c r="P551" s="134"/>
      <c r="Q551" s="134"/>
    </row>
    <row r="552" spans="1:17" ht="16" hidden="1" customHeight="1" x14ac:dyDescent="0.3">
      <c r="A552" s="123"/>
      <c r="B552" s="134"/>
      <c r="C552" s="134"/>
      <c r="D552" s="135"/>
      <c r="E552" s="134"/>
      <c r="F552" s="134"/>
      <c r="G552" s="134"/>
      <c r="H552" s="134"/>
      <c r="I552" s="134"/>
      <c r="J552" s="134"/>
      <c r="K552" s="134"/>
      <c r="L552" s="134"/>
      <c r="M552" s="134"/>
      <c r="N552" s="134"/>
      <c r="O552" s="134"/>
      <c r="P552" s="134"/>
      <c r="Q552" s="134"/>
    </row>
    <row r="553" spans="1:17" ht="16" hidden="1" customHeight="1" x14ac:dyDescent="0.3">
      <c r="A553" s="123"/>
      <c r="B553" s="134"/>
      <c r="C553" s="134"/>
      <c r="D553" s="135"/>
      <c r="E553" s="134"/>
      <c r="F553" s="134"/>
      <c r="G553" s="134"/>
      <c r="H553" s="134"/>
      <c r="I553" s="134"/>
      <c r="J553" s="134"/>
      <c r="K553" s="134"/>
      <c r="L553" s="134"/>
      <c r="M553" s="134"/>
      <c r="N553" s="134"/>
      <c r="O553" s="134"/>
      <c r="P553" s="134"/>
      <c r="Q553" s="134"/>
    </row>
    <row r="554" spans="1:17" ht="16" hidden="1" customHeight="1" x14ac:dyDescent="0.3">
      <c r="A554" s="123"/>
      <c r="B554" s="134"/>
      <c r="C554" s="134"/>
      <c r="D554" s="135"/>
      <c r="E554" s="134"/>
      <c r="F554" s="134"/>
      <c r="G554" s="134"/>
      <c r="H554" s="134"/>
      <c r="I554" s="134"/>
      <c r="J554" s="134"/>
      <c r="K554" s="134"/>
      <c r="L554" s="134"/>
      <c r="M554" s="134"/>
      <c r="N554" s="134"/>
      <c r="O554" s="134"/>
      <c r="P554" s="134"/>
      <c r="Q554" s="134"/>
    </row>
    <row r="555" spans="1:17" ht="16" hidden="1" customHeight="1" x14ac:dyDescent="0.3">
      <c r="A555" s="123"/>
      <c r="B555" s="134"/>
      <c r="C555" s="134"/>
      <c r="D555" s="135"/>
      <c r="E555" s="134"/>
      <c r="F555" s="134"/>
      <c r="G555" s="134"/>
      <c r="H555" s="134"/>
      <c r="I555" s="134"/>
      <c r="J555" s="134"/>
      <c r="K555" s="134"/>
      <c r="L555" s="134"/>
      <c r="M555" s="134"/>
      <c r="N555" s="134"/>
      <c r="O555" s="134"/>
      <c r="P555" s="134"/>
      <c r="Q555" s="134"/>
    </row>
    <row r="556" spans="1:17" ht="16" hidden="1" customHeight="1" x14ac:dyDescent="0.3">
      <c r="A556" s="123"/>
      <c r="B556" s="134"/>
      <c r="C556" s="134"/>
      <c r="D556" s="135"/>
      <c r="E556" s="134"/>
      <c r="F556" s="134"/>
      <c r="G556" s="134"/>
      <c r="H556" s="134"/>
      <c r="I556" s="134"/>
      <c r="J556" s="134"/>
      <c r="K556" s="134"/>
      <c r="L556" s="134"/>
      <c r="M556" s="134"/>
      <c r="N556" s="134"/>
      <c r="O556" s="134"/>
      <c r="P556" s="134"/>
      <c r="Q556" s="134"/>
    </row>
    <row r="557" spans="1:17" ht="16" hidden="1" customHeight="1" x14ac:dyDescent="0.3">
      <c r="A557" s="123"/>
      <c r="B557" s="134"/>
      <c r="C557" s="134"/>
      <c r="D557" s="135"/>
      <c r="E557" s="134"/>
      <c r="F557" s="134"/>
      <c r="G557" s="134"/>
      <c r="H557" s="134"/>
      <c r="I557" s="134"/>
      <c r="J557" s="134"/>
      <c r="K557" s="134"/>
      <c r="L557" s="134"/>
      <c r="M557" s="134"/>
      <c r="N557" s="134"/>
      <c r="O557" s="134"/>
      <c r="P557" s="134"/>
      <c r="Q557" s="134"/>
    </row>
    <row r="558" spans="1:17" ht="16" hidden="1" customHeight="1" x14ac:dyDescent="0.3">
      <c r="A558" s="123"/>
      <c r="B558" s="134"/>
      <c r="C558" s="134"/>
      <c r="D558" s="135"/>
      <c r="E558" s="134"/>
      <c r="F558" s="134"/>
      <c r="G558" s="134"/>
      <c r="H558" s="134"/>
      <c r="I558" s="134"/>
      <c r="J558" s="134"/>
      <c r="K558" s="134"/>
      <c r="L558" s="134"/>
      <c r="M558" s="134"/>
      <c r="N558" s="134"/>
      <c r="O558" s="134"/>
      <c r="P558" s="134"/>
      <c r="Q558" s="134"/>
    </row>
    <row r="559" spans="1:17" ht="16" hidden="1" customHeight="1" x14ac:dyDescent="0.3">
      <c r="A559" s="123"/>
      <c r="B559" s="134"/>
      <c r="C559" s="134"/>
      <c r="D559" s="135"/>
      <c r="E559" s="134"/>
      <c r="F559" s="134"/>
      <c r="G559" s="134"/>
      <c r="H559" s="134"/>
      <c r="I559" s="134"/>
      <c r="J559" s="134"/>
      <c r="K559" s="134"/>
      <c r="L559" s="134"/>
      <c r="M559" s="134"/>
      <c r="N559" s="134"/>
      <c r="O559" s="134"/>
      <c r="P559" s="134"/>
      <c r="Q559" s="134"/>
    </row>
    <row r="560" spans="1:17" ht="16" hidden="1" customHeight="1" x14ac:dyDescent="0.3">
      <c r="A560" s="123"/>
      <c r="B560" s="134"/>
      <c r="C560" s="134"/>
      <c r="D560" s="135"/>
      <c r="E560" s="134"/>
      <c r="F560" s="134"/>
      <c r="G560" s="134"/>
      <c r="H560" s="134"/>
      <c r="I560" s="134"/>
      <c r="J560" s="134"/>
      <c r="K560" s="134"/>
      <c r="L560" s="134"/>
      <c r="M560" s="134"/>
      <c r="N560" s="134"/>
      <c r="O560" s="134"/>
      <c r="P560" s="134"/>
      <c r="Q560" s="134"/>
    </row>
    <row r="561" spans="1:17" ht="16" hidden="1" customHeight="1" x14ac:dyDescent="0.3">
      <c r="A561" s="123"/>
      <c r="B561" s="134"/>
      <c r="C561" s="134"/>
      <c r="D561" s="135"/>
      <c r="E561" s="134"/>
      <c r="F561" s="134"/>
      <c r="G561" s="134"/>
      <c r="H561" s="134"/>
      <c r="I561" s="134"/>
      <c r="J561" s="134"/>
      <c r="K561" s="134"/>
      <c r="L561" s="134"/>
      <c r="M561" s="134"/>
      <c r="N561" s="134"/>
      <c r="O561" s="134"/>
      <c r="P561" s="134"/>
      <c r="Q561" s="134"/>
    </row>
    <row r="562" spans="1:17" ht="16" hidden="1" customHeight="1" x14ac:dyDescent="0.3">
      <c r="A562" s="123"/>
      <c r="B562" s="134"/>
      <c r="C562" s="134"/>
      <c r="D562" s="135"/>
      <c r="E562" s="134"/>
      <c r="F562" s="134"/>
      <c r="G562" s="134"/>
      <c r="H562" s="134"/>
      <c r="I562" s="134"/>
      <c r="J562" s="134"/>
      <c r="K562" s="134"/>
      <c r="L562" s="134"/>
      <c r="M562" s="134"/>
      <c r="N562" s="134"/>
      <c r="O562" s="134"/>
      <c r="P562" s="134"/>
      <c r="Q562" s="134"/>
    </row>
    <row r="563" spans="1:17" ht="16" hidden="1" customHeight="1" x14ac:dyDescent="0.3">
      <c r="A563" s="123"/>
      <c r="B563" s="134"/>
      <c r="C563" s="134"/>
      <c r="D563" s="135"/>
      <c r="E563" s="134"/>
      <c r="F563" s="134"/>
      <c r="G563" s="134"/>
      <c r="H563" s="134"/>
      <c r="I563" s="134"/>
      <c r="J563" s="134"/>
      <c r="K563" s="134"/>
      <c r="L563" s="134"/>
      <c r="M563" s="134"/>
      <c r="N563" s="134"/>
      <c r="O563" s="134"/>
      <c r="P563" s="134"/>
      <c r="Q563" s="134"/>
    </row>
    <row r="564" spans="1:17" ht="16" hidden="1" customHeight="1" x14ac:dyDescent="0.3">
      <c r="A564" s="123"/>
      <c r="B564" s="134"/>
      <c r="C564" s="134"/>
      <c r="D564" s="135"/>
      <c r="E564" s="134"/>
      <c r="F564" s="134"/>
      <c r="G564" s="134"/>
      <c r="H564" s="134"/>
      <c r="I564" s="134"/>
      <c r="J564" s="134"/>
      <c r="K564" s="134"/>
      <c r="L564" s="134"/>
      <c r="M564" s="134"/>
      <c r="N564" s="134"/>
      <c r="O564" s="134"/>
      <c r="P564" s="134"/>
      <c r="Q564" s="134"/>
    </row>
    <row r="565" spans="1:17" ht="16" hidden="1" customHeight="1" x14ac:dyDescent="0.3">
      <c r="A565" s="123"/>
      <c r="B565" s="134"/>
      <c r="C565" s="134"/>
      <c r="D565" s="135"/>
      <c r="E565" s="134"/>
      <c r="F565" s="134"/>
      <c r="G565" s="134"/>
      <c r="H565" s="134"/>
      <c r="I565" s="134"/>
      <c r="J565" s="134"/>
      <c r="K565" s="134"/>
      <c r="L565" s="134"/>
      <c r="M565" s="134"/>
      <c r="N565" s="134"/>
      <c r="O565" s="134"/>
      <c r="P565" s="134"/>
      <c r="Q565" s="134"/>
    </row>
    <row r="566" spans="1:17" ht="16" hidden="1" customHeight="1" x14ac:dyDescent="0.3">
      <c r="A566" s="123"/>
      <c r="B566" s="134"/>
      <c r="C566" s="134"/>
      <c r="D566" s="135"/>
      <c r="E566" s="134"/>
      <c r="F566" s="134"/>
      <c r="G566" s="134"/>
      <c r="H566" s="134"/>
      <c r="I566" s="134"/>
      <c r="J566" s="134"/>
      <c r="K566" s="134"/>
      <c r="L566" s="134"/>
      <c r="M566" s="134"/>
      <c r="N566" s="134"/>
      <c r="O566" s="134"/>
      <c r="P566" s="134"/>
      <c r="Q566" s="134"/>
    </row>
    <row r="567" spans="1:17" ht="16" hidden="1" customHeight="1" x14ac:dyDescent="0.3">
      <c r="A567" s="123"/>
      <c r="B567" s="134"/>
      <c r="C567" s="134"/>
      <c r="D567" s="135"/>
      <c r="E567" s="134"/>
      <c r="F567" s="134"/>
      <c r="G567" s="134"/>
      <c r="H567" s="134"/>
      <c r="I567" s="134"/>
      <c r="J567" s="134"/>
      <c r="K567" s="134"/>
      <c r="L567" s="134"/>
      <c r="M567" s="134"/>
      <c r="N567" s="134"/>
      <c r="O567" s="134"/>
      <c r="P567" s="134"/>
      <c r="Q567" s="134"/>
    </row>
    <row r="568" spans="1:17" ht="16" hidden="1" customHeight="1" x14ac:dyDescent="0.3">
      <c r="A568" s="123"/>
      <c r="B568" s="134"/>
      <c r="C568" s="134"/>
      <c r="D568" s="135"/>
      <c r="E568" s="134"/>
      <c r="F568" s="134"/>
      <c r="G568" s="134"/>
      <c r="H568" s="134"/>
      <c r="I568" s="134"/>
      <c r="J568" s="134"/>
      <c r="K568" s="134"/>
      <c r="L568" s="134"/>
      <c r="M568" s="134"/>
      <c r="N568" s="134"/>
      <c r="O568" s="134"/>
      <c r="P568" s="134"/>
      <c r="Q568" s="134"/>
    </row>
    <row r="569" spans="1:17" ht="16" hidden="1" customHeight="1" x14ac:dyDescent="0.3">
      <c r="A569" s="123"/>
      <c r="B569" s="134"/>
      <c r="C569" s="134"/>
      <c r="D569" s="135"/>
      <c r="E569" s="134"/>
      <c r="F569" s="134"/>
      <c r="G569" s="134"/>
      <c r="H569" s="134"/>
      <c r="I569" s="134"/>
      <c r="J569" s="134"/>
      <c r="K569" s="134"/>
      <c r="L569" s="134"/>
      <c r="M569" s="134"/>
      <c r="N569" s="134"/>
      <c r="O569" s="134"/>
      <c r="P569" s="134"/>
      <c r="Q569" s="134"/>
    </row>
    <row r="570" spans="1:17" ht="16" hidden="1" customHeight="1" x14ac:dyDescent="0.3">
      <c r="A570" s="123"/>
      <c r="B570" s="134"/>
      <c r="C570" s="134"/>
      <c r="D570" s="135"/>
      <c r="E570" s="134"/>
      <c r="F570" s="134"/>
      <c r="G570" s="134"/>
      <c r="H570" s="134"/>
      <c r="I570" s="134"/>
      <c r="J570" s="134"/>
      <c r="K570" s="134"/>
      <c r="L570" s="134"/>
      <c r="M570" s="134"/>
      <c r="N570" s="134"/>
      <c r="O570" s="134"/>
      <c r="P570" s="134"/>
      <c r="Q570" s="134"/>
    </row>
    <row r="571" spans="1:17" ht="16" hidden="1" customHeight="1" x14ac:dyDescent="0.3">
      <c r="A571" s="123"/>
      <c r="B571" s="134"/>
      <c r="C571" s="134"/>
      <c r="D571" s="135"/>
      <c r="E571" s="134"/>
      <c r="F571" s="134"/>
      <c r="G571" s="134"/>
      <c r="H571" s="134"/>
      <c r="I571" s="134"/>
      <c r="J571" s="134"/>
      <c r="K571" s="134"/>
      <c r="L571" s="134"/>
      <c r="M571" s="134"/>
      <c r="N571" s="134"/>
      <c r="O571" s="134"/>
      <c r="P571" s="134"/>
      <c r="Q571" s="134"/>
    </row>
    <row r="572" spans="1:17" ht="16" hidden="1" customHeight="1" x14ac:dyDescent="0.3">
      <c r="A572" s="123"/>
      <c r="B572" s="134"/>
      <c r="C572" s="134"/>
      <c r="D572" s="135"/>
      <c r="E572" s="134"/>
      <c r="F572" s="134"/>
      <c r="G572" s="134"/>
      <c r="H572" s="134"/>
      <c r="I572" s="134"/>
      <c r="J572" s="134"/>
      <c r="K572" s="134"/>
      <c r="L572" s="134"/>
      <c r="M572" s="134"/>
      <c r="N572" s="134"/>
      <c r="O572" s="134"/>
      <c r="P572" s="134"/>
      <c r="Q572" s="134"/>
    </row>
    <row r="573" spans="1:17" ht="16" hidden="1" customHeight="1" x14ac:dyDescent="0.3">
      <c r="A573" s="123"/>
      <c r="B573" s="134"/>
      <c r="C573" s="134"/>
      <c r="D573" s="135"/>
      <c r="E573" s="134"/>
      <c r="F573" s="134"/>
      <c r="G573" s="134"/>
      <c r="H573" s="134"/>
      <c r="I573" s="134"/>
      <c r="J573" s="134"/>
      <c r="K573" s="134"/>
      <c r="L573" s="134"/>
      <c r="M573" s="134"/>
      <c r="N573" s="134"/>
      <c r="O573" s="134"/>
      <c r="P573" s="134"/>
      <c r="Q573" s="134"/>
    </row>
    <row r="574" spans="1:17" ht="16" hidden="1" customHeight="1" x14ac:dyDescent="0.3">
      <c r="A574" s="123"/>
      <c r="B574" s="134"/>
      <c r="C574" s="134"/>
      <c r="D574" s="135"/>
      <c r="E574" s="134"/>
      <c r="F574" s="134"/>
      <c r="G574" s="134"/>
      <c r="H574" s="134"/>
      <c r="I574" s="134"/>
      <c r="J574" s="134"/>
      <c r="K574" s="134"/>
      <c r="L574" s="134"/>
      <c r="M574" s="134"/>
      <c r="N574" s="134"/>
      <c r="O574" s="134"/>
      <c r="P574" s="134"/>
      <c r="Q574" s="134"/>
    </row>
    <row r="575" spans="1:17" ht="16" hidden="1" customHeight="1" x14ac:dyDescent="0.3">
      <c r="A575" s="123"/>
      <c r="B575" s="134"/>
      <c r="C575" s="134"/>
      <c r="D575" s="135"/>
      <c r="E575" s="134"/>
      <c r="F575" s="134"/>
      <c r="G575" s="134"/>
      <c r="H575" s="134"/>
      <c r="I575" s="134"/>
      <c r="J575" s="134"/>
      <c r="K575" s="134"/>
      <c r="L575" s="134"/>
      <c r="M575" s="134"/>
      <c r="N575" s="134"/>
      <c r="O575" s="134"/>
      <c r="P575" s="134"/>
      <c r="Q575" s="134"/>
    </row>
    <row r="576" spans="1:17" ht="16" hidden="1" customHeight="1" x14ac:dyDescent="0.3">
      <c r="A576" s="123"/>
      <c r="B576" s="134"/>
      <c r="C576" s="134"/>
      <c r="D576" s="135"/>
      <c r="E576" s="134"/>
      <c r="F576" s="134"/>
      <c r="G576" s="134"/>
      <c r="H576" s="134"/>
      <c r="I576" s="134"/>
      <c r="J576" s="134"/>
      <c r="K576" s="134"/>
      <c r="L576" s="134"/>
      <c r="M576" s="134"/>
      <c r="N576" s="134"/>
      <c r="O576" s="134"/>
      <c r="P576" s="134"/>
      <c r="Q576" s="134"/>
    </row>
    <row r="577" spans="1:17" ht="16" hidden="1" customHeight="1" x14ac:dyDescent="0.3">
      <c r="A577" s="123"/>
      <c r="B577" s="134"/>
      <c r="C577" s="134"/>
      <c r="D577" s="135"/>
      <c r="E577" s="134"/>
      <c r="F577" s="134"/>
      <c r="G577" s="134"/>
      <c r="H577" s="134"/>
      <c r="I577" s="134"/>
      <c r="J577" s="134"/>
      <c r="K577" s="134"/>
      <c r="L577" s="134"/>
      <c r="M577" s="134"/>
      <c r="N577" s="134"/>
      <c r="O577" s="134"/>
      <c r="P577" s="134"/>
      <c r="Q577" s="134"/>
    </row>
    <row r="578" spans="1:17" ht="16" hidden="1" customHeight="1" x14ac:dyDescent="0.3">
      <c r="A578" s="123"/>
      <c r="B578" s="134"/>
      <c r="C578" s="134"/>
      <c r="D578" s="135"/>
      <c r="E578" s="134"/>
      <c r="F578" s="134"/>
      <c r="G578" s="134"/>
      <c r="H578" s="134"/>
      <c r="I578" s="134"/>
      <c r="J578" s="134"/>
      <c r="K578" s="134"/>
      <c r="L578" s="134"/>
      <c r="M578" s="134"/>
      <c r="N578" s="134"/>
      <c r="O578" s="134"/>
      <c r="P578" s="134"/>
      <c r="Q578" s="134"/>
    </row>
    <row r="579" spans="1:17" ht="16" hidden="1" customHeight="1" x14ac:dyDescent="0.3">
      <c r="A579" s="123"/>
      <c r="B579" s="134"/>
      <c r="C579" s="134"/>
      <c r="D579" s="135"/>
      <c r="E579" s="134"/>
      <c r="F579" s="134"/>
      <c r="G579" s="134"/>
      <c r="H579" s="134"/>
      <c r="I579" s="134"/>
      <c r="J579" s="134"/>
      <c r="K579" s="134"/>
      <c r="L579" s="134"/>
      <c r="M579" s="134"/>
      <c r="N579" s="134"/>
      <c r="O579" s="134"/>
      <c r="P579" s="134"/>
      <c r="Q579" s="134"/>
    </row>
    <row r="580" spans="1:17" ht="16" hidden="1" customHeight="1" x14ac:dyDescent="0.3">
      <c r="A580" s="123"/>
      <c r="B580" s="134"/>
      <c r="C580" s="134"/>
      <c r="D580" s="135"/>
      <c r="E580" s="134"/>
      <c r="F580" s="134"/>
      <c r="G580" s="134"/>
      <c r="H580" s="134"/>
      <c r="I580" s="134"/>
      <c r="J580" s="134"/>
      <c r="K580" s="134"/>
      <c r="L580" s="134"/>
      <c r="M580" s="134"/>
      <c r="N580" s="134"/>
      <c r="O580" s="134"/>
      <c r="P580" s="134"/>
      <c r="Q580" s="134"/>
    </row>
    <row r="581" spans="1:17" ht="16" hidden="1" customHeight="1" x14ac:dyDescent="0.3">
      <c r="A581" s="123"/>
      <c r="B581" s="134"/>
      <c r="C581" s="134"/>
      <c r="D581" s="135"/>
      <c r="E581" s="134"/>
      <c r="F581" s="134"/>
      <c r="G581" s="134"/>
      <c r="H581" s="134"/>
      <c r="I581" s="134"/>
      <c r="J581" s="134"/>
      <c r="K581" s="134"/>
      <c r="L581" s="134"/>
      <c r="M581" s="134"/>
      <c r="N581" s="134"/>
      <c r="O581" s="134"/>
      <c r="P581" s="134"/>
      <c r="Q581" s="134"/>
    </row>
    <row r="582" spans="1:17" ht="16" hidden="1" customHeight="1" x14ac:dyDescent="0.3">
      <c r="A582" s="123"/>
      <c r="B582" s="134"/>
      <c r="C582" s="134"/>
      <c r="D582" s="135"/>
      <c r="E582" s="134"/>
      <c r="F582" s="134"/>
      <c r="G582" s="134"/>
      <c r="H582" s="134"/>
      <c r="I582" s="134"/>
      <c r="J582" s="134"/>
      <c r="K582" s="134"/>
      <c r="L582" s="134"/>
      <c r="M582" s="134"/>
      <c r="N582" s="134"/>
      <c r="O582" s="134"/>
      <c r="P582" s="134"/>
      <c r="Q582" s="134"/>
    </row>
    <row r="583" spans="1:17" ht="16" hidden="1" customHeight="1" x14ac:dyDescent="0.3">
      <c r="A583" s="123"/>
      <c r="B583" s="134"/>
      <c r="C583" s="134"/>
      <c r="D583" s="135"/>
      <c r="E583" s="134"/>
      <c r="F583" s="134"/>
      <c r="G583" s="134"/>
      <c r="H583" s="134"/>
      <c r="I583" s="134"/>
      <c r="J583" s="134"/>
      <c r="K583" s="134"/>
      <c r="L583" s="134"/>
      <c r="M583" s="134"/>
      <c r="N583" s="134"/>
      <c r="O583" s="134"/>
      <c r="P583" s="134"/>
      <c r="Q583" s="134"/>
    </row>
    <row r="584" spans="1:17" ht="16" hidden="1" customHeight="1" x14ac:dyDescent="0.3">
      <c r="A584" s="123"/>
      <c r="B584" s="134"/>
      <c r="C584" s="134"/>
      <c r="D584" s="135"/>
      <c r="E584" s="134"/>
      <c r="F584" s="134"/>
      <c r="G584" s="134"/>
      <c r="H584" s="134"/>
      <c r="I584" s="134"/>
      <c r="J584" s="134"/>
      <c r="K584" s="134"/>
      <c r="L584" s="134"/>
      <c r="M584" s="134"/>
      <c r="N584" s="134"/>
      <c r="O584" s="134"/>
      <c r="P584" s="134"/>
      <c r="Q584" s="134"/>
    </row>
    <row r="585" spans="1:17" ht="16" hidden="1" customHeight="1" x14ac:dyDescent="0.3">
      <c r="A585" s="123"/>
      <c r="B585" s="134"/>
      <c r="C585" s="134"/>
      <c r="D585" s="135"/>
      <c r="E585" s="134"/>
      <c r="F585" s="134"/>
      <c r="G585" s="134"/>
      <c r="H585" s="134"/>
      <c r="I585" s="134"/>
      <c r="J585" s="134"/>
      <c r="K585" s="134"/>
      <c r="L585" s="134"/>
      <c r="M585" s="134"/>
      <c r="N585" s="134"/>
      <c r="O585" s="134"/>
      <c r="P585" s="134"/>
      <c r="Q585" s="134"/>
    </row>
    <row r="586" spans="1:17" ht="16" hidden="1" customHeight="1" x14ac:dyDescent="0.3">
      <c r="A586" s="123"/>
      <c r="B586" s="134"/>
      <c r="C586" s="134"/>
      <c r="D586" s="135"/>
      <c r="E586" s="134"/>
      <c r="F586" s="134"/>
      <c r="G586" s="134"/>
      <c r="H586" s="134"/>
      <c r="I586" s="134"/>
      <c r="J586" s="134"/>
      <c r="K586" s="134"/>
      <c r="L586" s="134"/>
      <c r="M586" s="134"/>
      <c r="N586" s="134"/>
      <c r="O586" s="134"/>
      <c r="P586" s="134"/>
      <c r="Q586" s="134"/>
    </row>
    <row r="587" spans="1:17" ht="16" hidden="1" customHeight="1" x14ac:dyDescent="0.3">
      <c r="A587" s="123"/>
      <c r="B587" s="134"/>
      <c r="C587" s="134"/>
      <c r="D587" s="135"/>
      <c r="E587" s="134"/>
      <c r="F587" s="134"/>
      <c r="G587" s="134"/>
      <c r="H587" s="134"/>
      <c r="I587" s="134"/>
      <c r="J587" s="134"/>
      <c r="K587" s="134"/>
      <c r="L587" s="134"/>
      <c r="M587" s="134"/>
      <c r="N587" s="134"/>
      <c r="O587" s="134"/>
      <c r="P587" s="134"/>
      <c r="Q587" s="134"/>
    </row>
    <row r="588" spans="1:17" ht="16" hidden="1" customHeight="1" x14ac:dyDescent="0.3">
      <c r="A588" s="123"/>
      <c r="B588" s="134"/>
      <c r="C588" s="134"/>
      <c r="D588" s="135"/>
      <c r="E588" s="134"/>
      <c r="F588" s="134"/>
      <c r="G588" s="134"/>
      <c r="H588" s="134"/>
      <c r="I588" s="134"/>
      <c r="J588" s="134"/>
      <c r="K588" s="134"/>
      <c r="L588" s="134"/>
      <c r="M588" s="134"/>
      <c r="N588" s="134"/>
      <c r="O588" s="134"/>
      <c r="P588" s="134"/>
      <c r="Q588" s="134"/>
    </row>
    <row r="589" spans="1:17" ht="16" hidden="1" customHeight="1" x14ac:dyDescent="0.3">
      <c r="A589" s="123"/>
      <c r="B589" s="134"/>
      <c r="C589" s="134"/>
      <c r="D589" s="135"/>
      <c r="E589" s="134"/>
      <c r="F589" s="134"/>
      <c r="G589" s="134"/>
      <c r="H589" s="134"/>
      <c r="I589" s="134"/>
      <c r="J589" s="134"/>
      <c r="K589" s="134"/>
      <c r="L589" s="134"/>
      <c r="M589" s="134"/>
      <c r="N589" s="134"/>
      <c r="O589" s="134"/>
      <c r="P589" s="134"/>
      <c r="Q589" s="134"/>
    </row>
    <row r="590" spans="1:17" ht="16" hidden="1" customHeight="1" x14ac:dyDescent="0.3">
      <c r="A590" s="123"/>
      <c r="B590" s="134"/>
      <c r="C590" s="134"/>
      <c r="D590" s="135"/>
      <c r="E590" s="134"/>
      <c r="F590" s="134"/>
      <c r="G590" s="134"/>
      <c r="H590" s="134"/>
      <c r="I590" s="134"/>
      <c r="J590" s="134"/>
      <c r="K590" s="134"/>
      <c r="L590" s="134"/>
      <c r="M590" s="134"/>
      <c r="N590" s="134"/>
      <c r="O590" s="134"/>
      <c r="P590" s="134"/>
      <c r="Q590" s="134"/>
    </row>
    <row r="591" spans="1:17" ht="16" hidden="1" customHeight="1" x14ac:dyDescent="0.3">
      <c r="A591" s="123"/>
      <c r="B591" s="134"/>
      <c r="C591" s="134"/>
      <c r="D591" s="135"/>
      <c r="E591" s="134"/>
      <c r="F591" s="134"/>
      <c r="G591" s="134"/>
      <c r="H591" s="134"/>
      <c r="I591" s="134"/>
      <c r="J591" s="134"/>
      <c r="K591" s="134"/>
      <c r="L591" s="134"/>
      <c r="M591" s="134"/>
      <c r="N591" s="134"/>
      <c r="O591" s="134"/>
      <c r="P591" s="134"/>
      <c r="Q591" s="134"/>
    </row>
    <row r="592" spans="1:17" ht="16" hidden="1" customHeight="1" x14ac:dyDescent="0.3">
      <c r="A592" s="123"/>
      <c r="B592" s="134"/>
      <c r="C592" s="134"/>
      <c r="D592" s="135"/>
      <c r="E592" s="134"/>
      <c r="F592" s="134"/>
      <c r="G592" s="134"/>
      <c r="H592" s="134"/>
      <c r="I592" s="134"/>
      <c r="J592" s="134"/>
      <c r="K592" s="134"/>
      <c r="L592" s="134"/>
      <c r="M592" s="134"/>
      <c r="N592" s="134"/>
      <c r="O592" s="134"/>
      <c r="P592" s="134"/>
      <c r="Q592" s="134"/>
    </row>
    <row r="593" spans="1:17" ht="16" hidden="1" customHeight="1" x14ac:dyDescent="0.3">
      <c r="A593" s="123"/>
      <c r="B593" s="134"/>
      <c r="C593" s="134"/>
      <c r="D593" s="135"/>
      <c r="E593" s="134"/>
      <c r="F593" s="134"/>
      <c r="G593" s="134"/>
      <c r="H593" s="134"/>
      <c r="I593" s="134"/>
      <c r="J593" s="134"/>
      <c r="K593" s="134"/>
      <c r="L593" s="134"/>
      <c r="M593" s="134"/>
      <c r="N593" s="134"/>
      <c r="O593" s="134"/>
      <c r="P593" s="134"/>
      <c r="Q593" s="134"/>
    </row>
    <row r="594" spans="1:17" ht="16" hidden="1" customHeight="1" x14ac:dyDescent="0.3">
      <c r="A594" s="123"/>
      <c r="B594" s="134"/>
      <c r="C594" s="134"/>
      <c r="D594" s="135"/>
      <c r="E594" s="134"/>
      <c r="F594" s="134"/>
      <c r="G594" s="134"/>
      <c r="H594" s="134"/>
      <c r="I594" s="134"/>
      <c r="J594" s="134"/>
      <c r="K594" s="134"/>
      <c r="L594" s="134"/>
      <c r="M594" s="134"/>
      <c r="N594" s="134"/>
      <c r="O594" s="134"/>
      <c r="P594" s="134"/>
      <c r="Q594" s="134"/>
    </row>
    <row r="595" spans="1:17" ht="16" hidden="1" customHeight="1" x14ac:dyDescent="0.3">
      <c r="A595" s="123"/>
      <c r="B595" s="134"/>
      <c r="C595" s="134"/>
      <c r="D595" s="135"/>
      <c r="E595" s="134"/>
      <c r="F595" s="134"/>
      <c r="G595" s="134"/>
      <c r="H595" s="134"/>
      <c r="I595" s="134"/>
      <c r="J595" s="134"/>
      <c r="K595" s="134"/>
      <c r="L595" s="134"/>
      <c r="M595" s="134"/>
      <c r="N595" s="134"/>
      <c r="O595" s="134"/>
      <c r="P595" s="134"/>
      <c r="Q595" s="134"/>
    </row>
    <row r="596" spans="1:17" ht="16" hidden="1" customHeight="1" x14ac:dyDescent="0.3">
      <c r="A596" s="123"/>
      <c r="B596" s="134"/>
      <c r="C596" s="134"/>
      <c r="D596" s="135"/>
      <c r="E596" s="134"/>
      <c r="F596" s="134"/>
      <c r="G596" s="134"/>
      <c r="H596" s="134"/>
      <c r="I596" s="134"/>
      <c r="J596" s="134"/>
      <c r="K596" s="134"/>
      <c r="L596" s="134"/>
      <c r="M596" s="134"/>
      <c r="N596" s="134"/>
      <c r="O596" s="134"/>
      <c r="P596" s="134"/>
      <c r="Q596" s="134"/>
    </row>
    <row r="597" spans="1:17" ht="16" hidden="1" customHeight="1" x14ac:dyDescent="0.3">
      <c r="A597" s="123"/>
      <c r="B597" s="134"/>
      <c r="C597" s="134"/>
      <c r="D597" s="135"/>
      <c r="E597" s="134"/>
      <c r="F597" s="134"/>
      <c r="G597" s="134"/>
      <c r="H597" s="134"/>
      <c r="I597" s="134"/>
      <c r="J597" s="134"/>
      <c r="K597" s="134"/>
      <c r="L597" s="134"/>
      <c r="M597" s="134"/>
      <c r="N597" s="134"/>
      <c r="O597" s="134"/>
      <c r="P597" s="134"/>
      <c r="Q597" s="134"/>
    </row>
    <row r="598" spans="1:17" ht="16" hidden="1" customHeight="1" x14ac:dyDescent="0.3">
      <c r="A598" s="123"/>
      <c r="B598" s="134"/>
      <c r="C598" s="134"/>
      <c r="D598" s="135"/>
      <c r="E598" s="134"/>
      <c r="F598" s="134"/>
      <c r="G598" s="134"/>
      <c r="H598" s="134"/>
      <c r="I598" s="134"/>
      <c r="J598" s="134"/>
      <c r="K598" s="134"/>
      <c r="L598" s="134"/>
      <c r="M598" s="134"/>
      <c r="N598" s="134"/>
      <c r="O598" s="134"/>
      <c r="P598" s="134"/>
      <c r="Q598" s="134"/>
    </row>
    <row r="599" spans="1:17" ht="16" hidden="1" customHeight="1" x14ac:dyDescent="0.3">
      <c r="A599" s="123"/>
      <c r="B599" s="134"/>
      <c r="C599" s="134"/>
      <c r="D599" s="135"/>
      <c r="E599" s="134"/>
      <c r="F599" s="134"/>
      <c r="G599" s="134"/>
      <c r="H599" s="134"/>
      <c r="I599" s="134"/>
      <c r="J599" s="134"/>
      <c r="K599" s="134"/>
      <c r="L599" s="134"/>
      <c r="M599" s="134"/>
      <c r="N599" s="134"/>
      <c r="O599" s="134"/>
      <c r="P599" s="134"/>
      <c r="Q599" s="134"/>
    </row>
    <row r="600" spans="1:17" ht="16" hidden="1" customHeight="1" x14ac:dyDescent="0.3">
      <c r="A600" s="123"/>
      <c r="B600" s="134"/>
      <c r="C600" s="134"/>
      <c r="D600" s="135"/>
      <c r="E600" s="134"/>
      <c r="F600" s="134"/>
      <c r="G600" s="134"/>
      <c r="H600" s="134"/>
      <c r="I600" s="134"/>
      <c r="J600" s="134"/>
      <c r="K600" s="134"/>
      <c r="L600" s="134"/>
      <c r="M600" s="134"/>
      <c r="N600" s="134"/>
      <c r="O600" s="134"/>
      <c r="P600" s="134"/>
      <c r="Q600" s="134"/>
    </row>
    <row r="601" spans="1:17" ht="16" hidden="1" customHeight="1" x14ac:dyDescent="0.3">
      <c r="A601" s="123"/>
      <c r="B601" s="134"/>
      <c r="C601" s="134"/>
      <c r="D601" s="135"/>
      <c r="E601" s="134"/>
      <c r="F601" s="134"/>
      <c r="G601" s="134"/>
      <c r="H601" s="134"/>
      <c r="I601" s="134"/>
      <c r="J601" s="134"/>
      <c r="K601" s="134"/>
      <c r="L601" s="134"/>
      <c r="M601" s="134"/>
      <c r="N601" s="134"/>
      <c r="O601" s="134"/>
      <c r="P601" s="134"/>
      <c r="Q601" s="134"/>
    </row>
    <row r="602" spans="1:17" ht="16" hidden="1" customHeight="1" x14ac:dyDescent="0.3">
      <c r="A602" s="123"/>
      <c r="B602" s="134"/>
      <c r="C602" s="134"/>
      <c r="D602" s="135"/>
      <c r="E602" s="134"/>
      <c r="F602" s="134"/>
      <c r="G602" s="134"/>
      <c r="H602" s="134"/>
      <c r="I602" s="134"/>
      <c r="J602" s="134"/>
      <c r="K602" s="134"/>
      <c r="L602" s="134"/>
      <c r="M602" s="134"/>
      <c r="N602" s="134"/>
      <c r="O602" s="134"/>
      <c r="P602" s="134"/>
      <c r="Q602" s="134"/>
    </row>
    <row r="603" spans="1:17" ht="16" hidden="1" customHeight="1" x14ac:dyDescent="0.3">
      <c r="A603" s="123"/>
      <c r="B603" s="134"/>
      <c r="C603" s="134"/>
      <c r="D603" s="135"/>
      <c r="E603" s="134"/>
      <c r="F603" s="134"/>
      <c r="G603" s="134"/>
      <c r="H603" s="134"/>
      <c r="I603" s="134"/>
      <c r="J603" s="134"/>
      <c r="K603" s="134"/>
      <c r="L603" s="134"/>
      <c r="M603" s="134"/>
      <c r="N603" s="134"/>
      <c r="O603" s="134"/>
      <c r="P603" s="134"/>
      <c r="Q603" s="134"/>
    </row>
    <row r="604" spans="1:17" ht="16" hidden="1" customHeight="1" x14ac:dyDescent="0.3">
      <c r="A604" s="123"/>
      <c r="B604" s="134"/>
      <c r="C604" s="134"/>
      <c r="D604" s="135"/>
      <c r="E604" s="134"/>
      <c r="F604" s="134"/>
      <c r="G604" s="134"/>
      <c r="H604" s="134"/>
      <c r="I604" s="134"/>
      <c r="J604" s="134"/>
      <c r="K604" s="134"/>
      <c r="L604" s="134"/>
      <c r="M604" s="134"/>
      <c r="N604" s="134"/>
      <c r="O604" s="134"/>
      <c r="P604" s="134"/>
      <c r="Q604" s="134"/>
    </row>
    <row r="605" spans="1:17" ht="16" hidden="1" customHeight="1" x14ac:dyDescent="0.3">
      <c r="A605" s="123"/>
      <c r="B605" s="134"/>
      <c r="C605" s="134"/>
      <c r="D605" s="135"/>
      <c r="E605" s="134"/>
      <c r="F605" s="134"/>
      <c r="G605" s="134"/>
      <c r="H605" s="134"/>
      <c r="I605" s="134"/>
      <c r="J605" s="134"/>
      <c r="K605" s="134"/>
      <c r="L605" s="134"/>
      <c r="M605" s="134"/>
      <c r="N605" s="134"/>
      <c r="O605" s="134"/>
      <c r="P605" s="134"/>
      <c r="Q605" s="134"/>
    </row>
    <row r="606" spans="1:17" ht="16" hidden="1" customHeight="1" x14ac:dyDescent="0.3">
      <c r="A606" s="123"/>
      <c r="B606" s="134"/>
      <c r="C606" s="134"/>
      <c r="D606" s="135"/>
      <c r="E606" s="134"/>
      <c r="F606" s="134"/>
      <c r="G606" s="134"/>
      <c r="H606" s="134"/>
      <c r="I606" s="134"/>
      <c r="J606" s="134"/>
      <c r="K606" s="134"/>
      <c r="L606" s="134"/>
      <c r="M606" s="134"/>
      <c r="N606" s="134"/>
      <c r="O606" s="134"/>
      <c r="P606" s="134"/>
      <c r="Q606" s="134"/>
    </row>
    <row r="607" spans="1:17" ht="16" hidden="1" customHeight="1" x14ac:dyDescent="0.3">
      <c r="A607" s="123"/>
      <c r="B607" s="134"/>
      <c r="C607" s="134"/>
      <c r="D607" s="135"/>
      <c r="E607" s="134"/>
      <c r="F607" s="134"/>
      <c r="G607" s="134"/>
      <c r="H607" s="134"/>
      <c r="I607" s="134"/>
      <c r="J607" s="134"/>
      <c r="K607" s="134"/>
      <c r="L607" s="134"/>
      <c r="M607" s="134"/>
      <c r="N607" s="134"/>
      <c r="O607" s="134"/>
      <c r="P607" s="134"/>
      <c r="Q607" s="134"/>
    </row>
    <row r="608" spans="1:17" ht="16" hidden="1" customHeight="1" x14ac:dyDescent="0.3">
      <c r="A608" s="123"/>
      <c r="B608" s="134"/>
      <c r="C608" s="134"/>
      <c r="D608" s="135"/>
      <c r="E608" s="134"/>
      <c r="F608" s="134"/>
      <c r="G608" s="134"/>
      <c r="H608" s="134"/>
      <c r="I608" s="134"/>
      <c r="J608" s="134"/>
      <c r="K608" s="134"/>
      <c r="L608" s="134"/>
      <c r="M608" s="134"/>
      <c r="N608" s="134"/>
      <c r="O608" s="134"/>
      <c r="P608" s="134"/>
      <c r="Q608" s="134"/>
    </row>
    <row r="609" spans="1:17" ht="16" hidden="1" customHeight="1" x14ac:dyDescent="0.3">
      <c r="A609" s="123"/>
      <c r="B609" s="134"/>
      <c r="C609" s="134"/>
      <c r="D609" s="135"/>
      <c r="E609" s="134"/>
      <c r="F609" s="134"/>
      <c r="G609" s="134"/>
      <c r="H609" s="134"/>
      <c r="I609" s="134"/>
      <c r="J609" s="134"/>
      <c r="K609" s="134"/>
      <c r="L609" s="134"/>
      <c r="M609" s="134"/>
      <c r="N609" s="134"/>
      <c r="O609" s="134"/>
      <c r="P609" s="134"/>
      <c r="Q609" s="134"/>
    </row>
    <row r="610" spans="1:17" ht="16" hidden="1" customHeight="1" x14ac:dyDescent="0.3">
      <c r="A610" s="123"/>
      <c r="B610" s="134"/>
      <c r="C610" s="134"/>
      <c r="D610" s="135"/>
      <c r="E610" s="134"/>
      <c r="F610" s="134"/>
      <c r="G610" s="134"/>
      <c r="H610" s="134"/>
      <c r="I610" s="134"/>
      <c r="J610" s="134"/>
      <c r="K610" s="134"/>
      <c r="L610" s="134"/>
      <c r="M610" s="134"/>
      <c r="N610" s="134"/>
      <c r="O610" s="134"/>
      <c r="P610" s="134"/>
      <c r="Q610" s="134"/>
    </row>
    <row r="611" spans="1:17" ht="16" hidden="1" customHeight="1" x14ac:dyDescent="0.3">
      <c r="A611" s="123"/>
      <c r="B611" s="134"/>
      <c r="C611" s="134"/>
      <c r="D611" s="135"/>
      <c r="E611" s="134"/>
      <c r="F611" s="134"/>
      <c r="G611" s="134"/>
      <c r="H611" s="134"/>
      <c r="I611" s="134"/>
      <c r="J611" s="134"/>
      <c r="K611" s="134"/>
      <c r="L611" s="134"/>
      <c r="M611" s="134"/>
      <c r="N611" s="134"/>
      <c r="O611" s="134"/>
      <c r="P611" s="134"/>
      <c r="Q611" s="134"/>
    </row>
    <row r="612" spans="1:17" ht="16" hidden="1" customHeight="1" x14ac:dyDescent="0.3">
      <c r="A612" s="123"/>
      <c r="B612" s="134"/>
      <c r="C612" s="134"/>
      <c r="D612" s="135"/>
      <c r="E612" s="134"/>
      <c r="F612" s="134"/>
      <c r="G612" s="134"/>
      <c r="H612" s="134"/>
      <c r="I612" s="134"/>
      <c r="J612" s="134"/>
      <c r="K612" s="134"/>
      <c r="L612" s="134"/>
      <c r="M612" s="134"/>
      <c r="N612" s="134"/>
      <c r="O612" s="134"/>
      <c r="P612" s="134"/>
      <c r="Q612" s="134"/>
    </row>
    <row r="613" spans="1:17" ht="16" hidden="1" customHeight="1" x14ac:dyDescent="0.3">
      <c r="A613" s="123"/>
      <c r="B613" s="134"/>
      <c r="C613" s="134"/>
      <c r="D613" s="135"/>
      <c r="E613" s="134"/>
      <c r="F613" s="134"/>
      <c r="G613" s="134"/>
      <c r="H613" s="134"/>
      <c r="I613" s="134"/>
      <c r="J613" s="134"/>
      <c r="K613" s="134"/>
      <c r="L613" s="134"/>
      <c r="M613" s="134"/>
      <c r="N613" s="134"/>
      <c r="O613" s="134"/>
      <c r="P613" s="134"/>
      <c r="Q613" s="134"/>
    </row>
    <row r="614" spans="1:17" ht="16" hidden="1" customHeight="1" x14ac:dyDescent="0.3">
      <c r="A614" s="123"/>
      <c r="B614" s="134"/>
      <c r="C614" s="134"/>
      <c r="D614" s="135"/>
      <c r="E614" s="134"/>
      <c r="F614" s="134"/>
      <c r="G614" s="134"/>
      <c r="H614" s="134"/>
      <c r="I614" s="134"/>
      <c r="J614" s="134"/>
      <c r="K614" s="134"/>
      <c r="L614" s="134"/>
      <c r="M614" s="134"/>
      <c r="N614" s="134"/>
      <c r="O614" s="134"/>
      <c r="P614" s="134"/>
      <c r="Q614" s="134"/>
    </row>
    <row r="615" spans="1:17" ht="16" hidden="1" customHeight="1" x14ac:dyDescent="0.3">
      <c r="A615" s="123"/>
      <c r="B615" s="134"/>
      <c r="C615" s="134"/>
      <c r="D615" s="135"/>
      <c r="E615" s="134"/>
      <c r="F615" s="134"/>
      <c r="G615" s="134"/>
      <c r="H615" s="134"/>
      <c r="I615" s="134"/>
      <c r="J615" s="134"/>
      <c r="K615" s="134"/>
      <c r="L615" s="134"/>
      <c r="M615" s="134"/>
      <c r="N615" s="134"/>
      <c r="O615" s="134"/>
      <c r="P615" s="134"/>
      <c r="Q615" s="134"/>
    </row>
    <row r="616" spans="1:17" ht="16" hidden="1" customHeight="1" x14ac:dyDescent="0.3">
      <c r="A616" s="123"/>
      <c r="B616" s="134"/>
      <c r="C616" s="134"/>
      <c r="D616" s="135"/>
      <c r="E616" s="134"/>
      <c r="F616" s="134"/>
      <c r="G616" s="134"/>
      <c r="H616" s="134"/>
      <c r="I616" s="134"/>
      <c r="J616" s="134"/>
      <c r="K616" s="134"/>
      <c r="L616" s="134"/>
      <c r="M616" s="134"/>
      <c r="N616" s="134"/>
      <c r="O616" s="134"/>
      <c r="P616" s="134"/>
      <c r="Q616" s="134"/>
    </row>
    <row r="617" spans="1:17" ht="16" hidden="1" customHeight="1" x14ac:dyDescent="0.3">
      <c r="A617" s="123"/>
      <c r="B617" s="134"/>
      <c r="C617" s="134"/>
      <c r="D617" s="135"/>
      <c r="E617" s="134"/>
      <c r="F617" s="134"/>
      <c r="G617" s="134"/>
      <c r="H617" s="134"/>
      <c r="I617" s="134"/>
      <c r="J617" s="134"/>
      <c r="K617" s="134"/>
      <c r="L617" s="134"/>
      <c r="M617" s="134"/>
      <c r="N617" s="134"/>
      <c r="O617" s="134"/>
      <c r="P617" s="134"/>
      <c r="Q617" s="134"/>
    </row>
    <row r="618" spans="1:17" ht="16" hidden="1" customHeight="1" x14ac:dyDescent="0.3">
      <c r="A618" s="123"/>
      <c r="B618" s="134"/>
      <c r="C618" s="134"/>
      <c r="D618" s="135"/>
      <c r="E618" s="134"/>
      <c r="F618" s="134"/>
      <c r="G618" s="134"/>
      <c r="H618" s="134"/>
      <c r="I618" s="134"/>
      <c r="J618" s="134"/>
      <c r="K618" s="134"/>
      <c r="L618" s="134"/>
      <c r="M618" s="134"/>
      <c r="N618" s="134"/>
      <c r="O618" s="134"/>
      <c r="P618" s="134"/>
      <c r="Q618" s="134"/>
    </row>
    <row r="619" spans="1:17" ht="16" hidden="1" customHeight="1" x14ac:dyDescent="0.3">
      <c r="A619" s="123"/>
      <c r="B619" s="134"/>
      <c r="C619" s="134"/>
      <c r="D619" s="135"/>
      <c r="E619" s="134"/>
      <c r="F619" s="134"/>
      <c r="G619" s="134"/>
      <c r="H619" s="134"/>
      <c r="I619" s="134"/>
      <c r="J619" s="134"/>
      <c r="K619" s="134"/>
      <c r="L619" s="134"/>
      <c r="M619" s="134"/>
      <c r="N619" s="134"/>
      <c r="O619" s="134"/>
      <c r="P619" s="134"/>
      <c r="Q619" s="134"/>
    </row>
    <row r="620" spans="1:17" ht="16" hidden="1" customHeight="1" x14ac:dyDescent="0.3">
      <c r="A620" s="123"/>
      <c r="B620" s="134"/>
      <c r="C620" s="134"/>
      <c r="D620" s="135"/>
      <c r="E620" s="134"/>
      <c r="F620" s="134"/>
      <c r="G620" s="134"/>
      <c r="H620" s="134"/>
      <c r="I620" s="134"/>
      <c r="J620" s="134"/>
      <c r="K620" s="134"/>
      <c r="L620" s="134"/>
      <c r="M620" s="134"/>
      <c r="N620" s="134"/>
      <c r="O620" s="134"/>
      <c r="P620" s="134"/>
      <c r="Q620" s="134"/>
    </row>
    <row r="621" spans="1:17" ht="16" hidden="1" customHeight="1" x14ac:dyDescent="0.3">
      <c r="A621" s="123"/>
      <c r="B621" s="134"/>
      <c r="C621" s="134"/>
      <c r="D621" s="135"/>
      <c r="E621" s="134"/>
      <c r="F621" s="134"/>
      <c r="G621" s="134"/>
      <c r="H621" s="134"/>
      <c r="I621" s="134"/>
      <c r="J621" s="134"/>
      <c r="K621" s="134"/>
      <c r="L621" s="134"/>
      <c r="M621" s="134"/>
      <c r="N621" s="134"/>
      <c r="O621" s="134"/>
      <c r="P621" s="134"/>
      <c r="Q621" s="134"/>
    </row>
    <row r="622" spans="1:17" ht="16" hidden="1" customHeight="1" x14ac:dyDescent="0.3">
      <c r="A622" s="123"/>
      <c r="B622" s="134"/>
      <c r="C622" s="134"/>
      <c r="D622" s="135"/>
      <c r="E622" s="134"/>
      <c r="F622" s="134"/>
      <c r="G622" s="134"/>
      <c r="H622" s="134"/>
      <c r="I622" s="134"/>
      <c r="J622" s="134"/>
      <c r="K622" s="134"/>
      <c r="L622" s="134"/>
      <c r="M622" s="134"/>
      <c r="N622" s="134"/>
      <c r="O622" s="134"/>
      <c r="P622" s="134"/>
      <c r="Q622" s="134"/>
    </row>
    <row r="623" spans="1:17" ht="16" hidden="1" customHeight="1" x14ac:dyDescent="0.3">
      <c r="A623" s="123"/>
      <c r="B623" s="134"/>
      <c r="C623" s="134"/>
      <c r="D623" s="135"/>
      <c r="E623" s="134"/>
      <c r="F623" s="134"/>
      <c r="G623" s="134"/>
      <c r="H623" s="134"/>
      <c r="I623" s="134"/>
      <c r="J623" s="134"/>
      <c r="K623" s="134"/>
      <c r="L623" s="134"/>
      <c r="M623" s="134"/>
      <c r="N623" s="134"/>
      <c r="O623" s="134"/>
      <c r="P623" s="134"/>
      <c r="Q623" s="134"/>
    </row>
    <row r="624" spans="1:17" ht="16" hidden="1" customHeight="1" x14ac:dyDescent="0.3">
      <c r="A624" s="123"/>
      <c r="B624" s="134"/>
      <c r="C624" s="134"/>
      <c r="D624" s="135"/>
      <c r="E624" s="134"/>
      <c r="F624" s="134"/>
      <c r="G624" s="134"/>
      <c r="H624" s="134"/>
      <c r="I624" s="134"/>
      <c r="J624" s="134"/>
      <c r="K624" s="134"/>
      <c r="L624" s="134"/>
      <c r="M624" s="134"/>
      <c r="N624" s="134"/>
      <c r="O624" s="134"/>
      <c r="P624" s="134"/>
      <c r="Q624" s="134"/>
    </row>
    <row r="625" spans="1:17" ht="16" hidden="1" customHeight="1" x14ac:dyDescent="0.3">
      <c r="A625" s="123"/>
      <c r="B625" s="134"/>
      <c r="C625" s="134"/>
      <c r="D625" s="135"/>
      <c r="E625" s="134"/>
      <c r="F625" s="134"/>
      <c r="G625" s="134"/>
      <c r="H625" s="134"/>
      <c r="I625" s="134"/>
      <c r="J625" s="134"/>
      <c r="K625" s="134"/>
      <c r="L625" s="134"/>
      <c r="M625" s="134"/>
      <c r="N625" s="134"/>
      <c r="O625" s="134"/>
      <c r="P625" s="134"/>
      <c r="Q625" s="134"/>
    </row>
    <row r="626" spans="1:17" ht="16" hidden="1" customHeight="1" x14ac:dyDescent="0.3">
      <c r="A626" s="123"/>
      <c r="B626" s="134"/>
      <c r="C626" s="134"/>
      <c r="D626" s="135"/>
      <c r="E626" s="134"/>
      <c r="F626" s="134"/>
      <c r="G626" s="134"/>
      <c r="H626" s="134"/>
      <c r="I626" s="134"/>
      <c r="J626" s="134"/>
      <c r="K626" s="134"/>
      <c r="L626" s="134"/>
      <c r="M626" s="134"/>
      <c r="N626" s="134"/>
      <c r="O626" s="134"/>
      <c r="P626" s="134"/>
      <c r="Q626" s="134"/>
    </row>
    <row r="627" spans="1:17" ht="16" hidden="1" customHeight="1" x14ac:dyDescent="0.3">
      <c r="A627" s="123"/>
      <c r="B627" s="134"/>
      <c r="C627" s="134"/>
      <c r="D627" s="135"/>
      <c r="E627" s="134"/>
      <c r="F627" s="134"/>
      <c r="G627" s="134"/>
      <c r="H627" s="134"/>
      <c r="I627" s="134"/>
      <c r="J627" s="134"/>
      <c r="K627" s="134"/>
      <c r="L627" s="134"/>
      <c r="M627" s="134"/>
      <c r="N627" s="134"/>
      <c r="O627" s="134"/>
      <c r="P627" s="134"/>
      <c r="Q627" s="134"/>
    </row>
    <row r="628" spans="1:17" ht="16" hidden="1" customHeight="1" x14ac:dyDescent="0.3">
      <c r="A628" s="123"/>
      <c r="B628" s="134"/>
      <c r="C628" s="134"/>
      <c r="D628" s="135"/>
      <c r="E628" s="134"/>
      <c r="F628" s="134"/>
      <c r="G628" s="134"/>
      <c r="H628" s="134"/>
      <c r="I628" s="134"/>
      <c r="J628" s="134"/>
      <c r="K628" s="134"/>
      <c r="L628" s="134"/>
      <c r="M628" s="134"/>
      <c r="N628" s="134"/>
      <c r="O628" s="134"/>
      <c r="P628" s="134"/>
      <c r="Q628" s="134"/>
    </row>
    <row r="629" spans="1:17" ht="16" hidden="1" customHeight="1" x14ac:dyDescent="0.3">
      <c r="A629" s="123"/>
      <c r="B629" s="134"/>
      <c r="C629" s="134"/>
      <c r="D629" s="135"/>
      <c r="E629" s="134"/>
      <c r="F629" s="134"/>
      <c r="G629" s="134"/>
      <c r="H629" s="134"/>
      <c r="I629" s="134"/>
      <c r="J629" s="134"/>
      <c r="K629" s="134"/>
      <c r="L629" s="134"/>
      <c r="M629" s="134"/>
      <c r="N629" s="134"/>
      <c r="O629" s="134"/>
      <c r="P629" s="134"/>
      <c r="Q629" s="134"/>
    </row>
    <row r="630" spans="1:17" ht="16" hidden="1" customHeight="1" x14ac:dyDescent="0.3">
      <c r="A630" s="123"/>
      <c r="B630" s="134"/>
      <c r="C630" s="134"/>
      <c r="D630" s="135"/>
      <c r="E630" s="134"/>
      <c r="F630" s="134"/>
      <c r="G630" s="134"/>
      <c r="H630" s="134"/>
      <c r="I630" s="134"/>
      <c r="J630" s="134"/>
      <c r="K630" s="134"/>
      <c r="L630" s="134"/>
      <c r="M630" s="134"/>
      <c r="N630" s="134"/>
      <c r="O630" s="134"/>
      <c r="P630" s="134"/>
      <c r="Q630" s="134"/>
    </row>
    <row r="631" spans="1:17" ht="16" hidden="1" customHeight="1" x14ac:dyDescent="0.3">
      <c r="A631" s="123"/>
      <c r="B631" s="134"/>
      <c r="C631" s="134"/>
      <c r="D631" s="135"/>
      <c r="E631" s="134"/>
      <c r="F631" s="134"/>
      <c r="G631" s="134"/>
      <c r="H631" s="134"/>
      <c r="I631" s="134"/>
      <c r="J631" s="134"/>
      <c r="K631" s="134"/>
      <c r="L631" s="134"/>
      <c r="M631" s="134"/>
      <c r="N631" s="134"/>
      <c r="O631" s="134"/>
      <c r="P631" s="134"/>
      <c r="Q631" s="134"/>
    </row>
    <row r="632" spans="1:17" ht="16" hidden="1" customHeight="1" x14ac:dyDescent="0.3">
      <c r="A632" s="123"/>
      <c r="B632" s="134"/>
      <c r="C632" s="134"/>
      <c r="D632" s="135"/>
      <c r="E632" s="134"/>
      <c r="F632" s="134"/>
      <c r="G632" s="134"/>
      <c r="H632" s="134"/>
      <c r="I632" s="134"/>
      <c r="J632" s="134"/>
      <c r="K632" s="134"/>
      <c r="L632" s="134"/>
      <c r="M632" s="134"/>
      <c r="N632" s="134"/>
      <c r="O632" s="134"/>
      <c r="P632" s="134"/>
      <c r="Q632" s="134"/>
    </row>
    <row r="633" spans="1:17" ht="16" hidden="1" customHeight="1" x14ac:dyDescent="0.3">
      <c r="A633" s="123"/>
      <c r="B633" s="134"/>
      <c r="C633" s="134"/>
      <c r="D633" s="135"/>
      <c r="E633" s="134"/>
      <c r="F633" s="134"/>
      <c r="G633" s="134"/>
      <c r="H633" s="134"/>
      <c r="I633" s="134"/>
      <c r="J633" s="134"/>
      <c r="K633" s="134"/>
      <c r="L633" s="134"/>
      <c r="M633" s="134"/>
      <c r="N633" s="134"/>
      <c r="O633" s="134"/>
      <c r="P633" s="134"/>
      <c r="Q633" s="134"/>
    </row>
    <row r="634" spans="1:17" ht="16" hidden="1" customHeight="1" x14ac:dyDescent="0.3">
      <c r="A634" s="123"/>
      <c r="B634" s="134"/>
      <c r="C634" s="134"/>
      <c r="D634" s="135"/>
      <c r="E634" s="134"/>
      <c r="F634" s="134"/>
      <c r="G634" s="134"/>
      <c r="H634" s="134"/>
      <c r="I634" s="134"/>
      <c r="J634" s="134"/>
      <c r="K634" s="134"/>
      <c r="L634" s="134"/>
      <c r="M634" s="134"/>
      <c r="N634" s="134"/>
      <c r="O634" s="134"/>
      <c r="P634" s="134"/>
      <c r="Q634" s="134"/>
    </row>
    <row r="635" spans="1:17" ht="16" hidden="1" customHeight="1" x14ac:dyDescent="0.3">
      <c r="A635" s="123"/>
      <c r="B635" s="134"/>
      <c r="C635" s="134"/>
      <c r="D635" s="135"/>
      <c r="E635" s="134"/>
      <c r="F635" s="134"/>
      <c r="G635" s="134"/>
      <c r="H635" s="134"/>
      <c r="I635" s="134"/>
      <c r="J635" s="134"/>
      <c r="K635" s="134"/>
      <c r="L635" s="134"/>
      <c r="M635" s="134"/>
      <c r="N635" s="134"/>
      <c r="O635" s="134"/>
      <c r="P635" s="134"/>
      <c r="Q635" s="134"/>
    </row>
    <row r="636" spans="1:17" ht="16" hidden="1" customHeight="1" x14ac:dyDescent="0.3">
      <c r="A636" s="123"/>
      <c r="B636" s="134"/>
      <c r="C636" s="134"/>
      <c r="D636" s="135"/>
      <c r="E636" s="134"/>
      <c r="F636" s="134"/>
      <c r="G636" s="134"/>
      <c r="H636" s="134"/>
      <c r="I636" s="134"/>
      <c r="J636" s="134"/>
      <c r="K636" s="134"/>
      <c r="L636" s="134"/>
      <c r="M636" s="134"/>
      <c r="N636" s="134"/>
      <c r="O636" s="134"/>
      <c r="P636" s="134"/>
      <c r="Q636" s="134"/>
    </row>
    <row r="637" spans="1:17" ht="16" hidden="1" customHeight="1" x14ac:dyDescent="0.3">
      <c r="A637" s="123"/>
      <c r="B637" s="134"/>
      <c r="C637" s="134"/>
      <c r="D637" s="135"/>
      <c r="E637" s="134"/>
      <c r="F637" s="134"/>
      <c r="G637" s="134"/>
      <c r="H637" s="134"/>
      <c r="I637" s="134"/>
      <c r="J637" s="134"/>
      <c r="K637" s="134"/>
      <c r="L637" s="134"/>
      <c r="M637" s="134"/>
      <c r="N637" s="134"/>
      <c r="O637" s="134"/>
      <c r="P637" s="134"/>
      <c r="Q637" s="134"/>
    </row>
    <row r="638" spans="1:17" ht="16" hidden="1" customHeight="1" x14ac:dyDescent="0.3">
      <c r="A638" s="123"/>
      <c r="B638" s="134"/>
      <c r="C638" s="134"/>
      <c r="D638" s="135"/>
      <c r="E638" s="134"/>
      <c r="F638" s="134"/>
      <c r="G638" s="134"/>
      <c r="H638" s="134"/>
      <c r="I638" s="134"/>
      <c r="J638" s="134"/>
      <c r="K638" s="134"/>
      <c r="L638" s="134"/>
      <c r="M638" s="134"/>
      <c r="N638" s="134"/>
      <c r="O638" s="134"/>
      <c r="P638" s="134"/>
      <c r="Q638" s="134"/>
    </row>
    <row r="639" spans="1:17" ht="16" hidden="1" customHeight="1" x14ac:dyDescent="0.3">
      <c r="A639" s="123"/>
      <c r="B639" s="134"/>
      <c r="C639" s="134"/>
      <c r="D639" s="135"/>
      <c r="E639" s="134"/>
      <c r="F639" s="134"/>
      <c r="G639" s="134"/>
      <c r="H639" s="134"/>
      <c r="I639" s="134"/>
      <c r="J639" s="134"/>
      <c r="K639" s="134"/>
      <c r="L639" s="134"/>
      <c r="M639" s="134"/>
      <c r="N639" s="134"/>
      <c r="O639" s="134"/>
      <c r="P639" s="134"/>
      <c r="Q639" s="134"/>
    </row>
    <row r="640" spans="1:17" ht="16" hidden="1" customHeight="1" x14ac:dyDescent="0.3">
      <c r="A640" s="123"/>
      <c r="B640" s="134"/>
      <c r="C640" s="134"/>
      <c r="D640" s="135"/>
      <c r="E640" s="134"/>
      <c r="F640" s="134"/>
      <c r="G640" s="134"/>
      <c r="H640" s="134"/>
      <c r="I640" s="134"/>
      <c r="J640" s="134"/>
      <c r="K640" s="134"/>
      <c r="L640" s="134"/>
      <c r="M640" s="134"/>
      <c r="N640" s="134"/>
      <c r="O640" s="134"/>
      <c r="P640" s="134"/>
      <c r="Q640" s="134"/>
    </row>
    <row r="641" spans="1:17" ht="16" hidden="1" customHeight="1" x14ac:dyDescent="0.3">
      <c r="A641" s="123"/>
      <c r="B641" s="134"/>
      <c r="C641" s="134"/>
      <c r="D641" s="135"/>
      <c r="E641" s="134"/>
      <c r="F641" s="134"/>
      <c r="G641" s="134"/>
      <c r="H641" s="134"/>
      <c r="I641" s="134"/>
      <c r="J641" s="134"/>
      <c r="K641" s="134"/>
      <c r="L641" s="134"/>
      <c r="M641" s="134"/>
      <c r="N641" s="134"/>
      <c r="O641" s="134"/>
      <c r="P641" s="134"/>
      <c r="Q641" s="134"/>
    </row>
    <row r="642" spans="1:17" ht="16" hidden="1" customHeight="1" x14ac:dyDescent="0.3">
      <c r="A642" s="123"/>
      <c r="B642" s="134"/>
      <c r="C642" s="134"/>
      <c r="D642" s="135"/>
      <c r="E642" s="134"/>
      <c r="F642" s="134"/>
      <c r="G642" s="134"/>
      <c r="H642" s="134"/>
      <c r="I642" s="134"/>
      <c r="J642" s="134"/>
      <c r="K642" s="134"/>
      <c r="L642" s="134"/>
      <c r="M642" s="134"/>
      <c r="N642" s="134"/>
      <c r="O642" s="134"/>
      <c r="P642" s="134"/>
      <c r="Q642" s="134"/>
    </row>
    <row r="643" spans="1:17" ht="16" hidden="1" customHeight="1" x14ac:dyDescent="0.3">
      <c r="A643" s="123"/>
      <c r="B643" s="134"/>
      <c r="C643" s="134"/>
      <c r="D643" s="135"/>
      <c r="E643" s="134"/>
      <c r="F643" s="134"/>
      <c r="G643" s="134"/>
      <c r="H643" s="134"/>
      <c r="I643" s="134"/>
      <c r="J643" s="134"/>
      <c r="K643" s="134"/>
      <c r="L643" s="134"/>
      <c r="M643" s="134"/>
      <c r="N643" s="134"/>
      <c r="O643" s="134"/>
      <c r="P643" s="134"/>
      <c r="Q643" s="134"/>
    </row>
    <row r="644" spans="1:17" ht="16" hidden="1" customHeight="1" x14ac:dyDescent="0.3">
      <c r="A644" s="123"/>
      <c r="B644" s="134"/>
      <c r="C644" s="134"/>
      <c r="D644" s="135"/>
      <c r="E644" s="134"/>
      <c r="F644" s="134"/>
      <c r="G644" s="134"/>
      <c r="H644" s="134"/>
      <c r="I644" s="134"/>
      <c r="J644" s="134"/>
      <c r="K644" s="134"/>
      <c r="L644" s="134"/>
      <c r="M644" s="134"/>
      <c r="N644" s="134"/>
      <c r="O644" s="134"/>
      <c r="P644" s="134"/>
      <c r="Q644" s="134"/>
    </row>
    <row r="645" spans="1:17" ht="16" hidden="1" customHeight="1" x14ac:dyDescent="0.3">
      <c r="A645" s="123"/>
      <c r="B645" s="134"/>
      <c r="C645" s="134"/>
      <c r="D645" s="135"/>
      <c r="E645" s="134"/>
      <c r="F645" s="134"/>
      <c r="G645" s="134"/>
      <c r="H645" s="134"/>
      <c r="I645" s="134"/>
      <c r="J645" s="134"/>
      <c r="K645" s="134"/>
      <c r="L645" s="134"/>
      <c r="M645" s="134"/>
      <c r="N645" s="134"/>
      <c r="O645" s="134"/>
      <c r="P645" s="134"/>
      <c r="Q645" s="134"/>
    </row>
    <row r="646" spans="1:17" ht="16" hidden="1" customHeight="1" x14ac:dyDescent="0.3">
      <c r="A646" s="123"/>
      <c r="B646" s="134"/>
      <c r="C646" s="134"/>
      <c r="D646" s="135"/>
      <c r="E646" s="134"/>
      <c r="F646" s="134"/>
      <c r="G646" s="134"/>
      <c r="H646" s="134"/>
      <c r="I646" s="134"/>
      <c r="J646" s="134"/>
      <c r="K646" s="134"/>
      <c r="L646" s="134"/>
      <c r="M646" s="134"/>
      <c r="N646" s="134"/>
      <c r="O646" s="134"/>
      <c r="P646" s="134"/>
      <c r="Q646" s="134"/>
    </row>
    <row r="647" spans="1:17" ht="16" hidden="1" customHeight="1" x14ac:dyDescent="0.3">
      <c r="A647" s="123"/>
      <c r="B647" s="134"/>
      <c r="C647" s="134"/>
      <c r="D647" s="135"/>
      <c r="E647" s="134"/>
      <c r="F647" s="134"/>
      <c r="G647" s="134"/>
      <c r="H647" s="134"/>
      <c r="I647" s="134"/>
      <c r="J647" s="134"/>
      <c r="K647" s="134"/>
      <c r="L647" s="134"/>
      <c r="M647" s="134"/>
      <c r="N647" s="134"/>
      <c r="O647" s="134"/>
      <c r="P647" s="134"/>
      <c r="Q647" s="134"/>
    </row>
    <row r="648" spans="1:17" ht="16" hidden="1" customHeight="1" x14ac:dyDescent="0.3">
      <c r="A648" s="123"/>
      <c r="B648" s="134"/>
      <c r="C648" s="134"/>
      <c r="D648" s="135"/>
      <c r="E648" s="134"/>
      <c r="F648" s="134"/>
      <c r="G648" s="134"/>
      <c r="H648" s="134"/>
      <c r="I648" s="134"/>
      <c r="J648" s="134"/>
      <c r="K648" s="134"/>
      <c r="L648" s="134"/>
      <c r="M648" s="134"/>
      <c r="N648" s="134"/>
      <c r="O648" s="134"/>
      <c r="P648" s="134"/>
      <c r="Q648" s="134"/>
    </row>
    <row r="649" spans="1:17" ht="16" hidden="1" customHeight="1" x14ac:dyDescent="0.3">
      <c r="A649" s="123"/>
      <c r="B649" s="134"/>
      <c r="C649" s="134"/>
      <c r="D649" s="135"/>
      <c r="E649" s="134"/>
      <c r="F649" s="134"/>
      <c r="G649" s="134"/>
      <c r="H649" s="134"/>
      <c r="I649" s="134"/>
      <c r="J649" s="134"/>
      <c r="K649" s="134"/>
      <c r="L649" s="134"/>
      <c r="M649" s="134"/>
      <c r="N649" s="134"/>
      <c r="O649" s="134"/>
      <c r="P649" s="134"/>
      <c r="Q649" s="134"/>
    </row>
    <row r="650" spans="1:17" ht="16" hidden="1" customHeight="1" x14ac:dyDescent="0.3">
      <c r="A650" s="123"/>
      <c r="B650" s="134"/>
      <c r="C650" s="134"/>
      <c r="D650" s="135"/>
      <c r="E650" s="134"/>
      <c r="F650" s="134"/>
      <c r="G650" s="134"/>
      <c r="H650" s="134"/>
      <c r="I650" s="134"/>
      <c r="J650" s="134"/>
      <c r="K650" s="134"/>
      <c r="L650" s="134"/>
      <c r="M650" s="134"/>
      <c r="N650" s="134"/>
      <c r="O650" s="134"/>
      <c r="P650" s="134"/>
      <c r="Q650" s="134"/>
    </row>
    <row r="651" spans="1:17" ht="16" hidden="1" customHeight="1" x14ac:dyDescent="0.3">
      <c r="A651" s="123"/>
      <c r="B651" s="134"/>
      <c r="C651" s="134"/>
      <c r="D651" s="135"/>
      <c r="E651" s="134"/>
      <c r="F651" s="134"/>
      <c r="G651" s="134"/>
      <c r="H651" s="134"/>
      <c r="I651" s="134"/>
      <c r="J651" s="134"/>
      <c r="K651" s="134"/>
      <c r="L651" s="134"/>
      <c r="M651" s="134"/>
      <c r="N651" s="134"/>
      <c r="O651" s="134"/>
      <c r="P651" s="134"/>
      <c r="Q651" s="134"/>
    </row>
    <row r="652" spans="1:17" ht="16" hidden="1" customHeight="1" x14ac:dyDescent="0.3">
      <c r="A652" s="123"/>
      <c r="B652" s="134"/>
      <c r="C652" s="134"/>
      <c r="D652" s="135"/>
      <c r="E652" s="134"/>
      <c r="F652" s="134"/>
      <c r="G652" s="134"/>
      <c r="H652" s="134"/>
      <c r="I652" s="134"/>
      <c r="J652" s="134"/>
      <c r="K652" s="134"/>
      <c r="L652" s="134"/>
      <c r="M652" s="134"/>
      <c r="N652" s="134"/>
      <c r="O652" s="134"/>
      <c r="P652" s="134"/>
      <c r="Q652" s="134"/>
    </row>
    <row r="653" spans="1:17" ht="16" hidden="1" customHeight="1" x14ac:dyDescent="0.3">
      <c r="A653" s="123"/>
      <c r="B653" s="134"/>
      <c r="C653" s="134"/>
      <c r="D653" s="135"/>
      <c r="E653" s="134"/>
      <c r="F653" s="134"/>
      <c r="G653" s="134"/>
      <c r="H653" s="134"/>
      <c r="I653" s="134"/>
      <c r="J653" s="134"/>
      <c r="K653" s="134"/>
      <c r="L653" s="134"/>
      <c r="M653" s="134"/>
      <c r="N653" s="134"/>
      <c r="O653" s="134"/>
      <c r="P653" s="134"/>
      <c r="Q653" s="134"/>
    </row>
    <row r="654" spans="1:17" ht="16" hidden="1" customHeight="1" x14ac:dyDescent="0.3">
      <c r="A654" s="123"/>
      <c r="B654" s="134"/>
      <c r="C654" s="134"/>
      <c r="D654" s="135"/>
      <c r="E654" s="134"/>
      <c r="F654" s="134"/>
      <c r="G654" s="134"/>
      <c r="H654" s="134"/>
      <c r="I654" s="134"/>
      <c r="J654" s="134"/>
      <c r="K654" s="134"/>
      <c r="L654" s="134"/>
      <c r="M654" s="134"/>
      <c r="N654" s="134"/>
      <c r="O654" s="134"/>
      <c r="P654" s="134"/>
      <c r="Q654" s="134"/>
    </row>
    <row r="655" spans="1:17" ht="16" hidden="1" customHeight="1" x14ac:dyDescent="0.3">
      <c r="A655" s="123"/>
      <c r="B655" s="134"/>
      <c r="C655" s="134"/>
      <c r="D655" s="135"/>
      <c r="E655" s="134"/>
      <c r="F655" s="134"/>
      <c r="G655" s="134"/>
      <c r="H655" s="134"/>
      <c r="I655" s="134"/>
      <c r="J655" s="134"/>
      <c r="K655" s="134"/>
      <c r="L655" s="134"/>
      <c r="M655" s="134"/>
      <c r="N655" s="134"/>
      <c r="O655" s="134"/>
      <c r="P655" s="134"/>
      <c r="Q655" s="134"/>
    </row>
    <row r="656" spans="1:17" ht="16" hidden="1" customHeight="1" x14ac:dyDescent="0.3">
      <c r="A656" s="123"/>
      <c r="B656" s="134"/>
      <c r="C656" s="134"/>
      <c r="D656" s="135"/>
      <c r="E656" s="134"/>
      <c r="F656" s="134"/>
      <c r="G656" s="134"/>
      <c r="H656" s="134"/>
      <c r="I656" s="134"/>
      <c r="J656" s="134"/>
      <c r="K656" s="134"/>
      <c r="L656" s="134"/>
      <c r="M656" s="134"/>
      <c r="N656" s="134"/>
      <c r="O656" s="134"/>
      <c r="P656" s="134"/>
      <c r="Q656" s="134"/>
    </row>
    <row r="657" spans="1:17" ht="16" hidden="1" customHeight="1" x14ac:dyDescent="0.3">
      <c r="A657" s="123"/>
      <c r="B657" s="134"/>
      <c r="C657" s="134"/>
      <c r="D657" s="135"/>
      <c r="E657" s="134"/>
      <c r="F657" s="134"/>
      <c r="G657" s="134"/>
      <c r="H657" s="134"/>
      <c r="I657" s="134"/>
      <c r="J657" s="134"/>
      <c r="K657" s="134"/>
      <c r="L657" s="134"/>
      <c r="M657" s="134"/>
      <c r="N657" s="134"/>
      <c r="O657" s="134"/>
      <c r="P657" s="134"/>
      <c r="Q657" s="134"/>
    </row>
    <row r="658" spans="1:17" ht="16" hidden="1" customHeight="1" x14ac:dyDescent="0.3">
      <c r="A658" s="123"/>
      <c r="B658" s="134"/>
      <c r="C658" s="134"/>
      <c r="D658" s="135"/>
      <c r="E658" s="134"/>
      <c r="F658" s="134"/>
      <c r="G658" s="134"/>
      <c r="H658" s="134"/>
      <c r="I658" s="134"/>
      <c r="J658" s="134"/>
      <c r="K658" s="134"/>
      <c r="L658" s="134"/>
      <c r="M658" s="134"/>
      <c r="N658" s="134"/>
      <c r="O658" s="134"/>
      <c r="P658" s="134"/>
      <c r="Q658" s="134"/>
    </row>
    <row r="659" spans="1:17" ht="16" hidden="1" customHeight="1" x14ac:dyDescent="0.3">
      <c r="A659" s="123"/>
      <c r="B659" s="134"/>
      <c r="C659" s="134"/>
      <c r="D659" s="135"/>
      <c r="E659" s="134"/>
      <c r="F659" s="134"/>
      <c r="G659" s="134"/>
      <c r="H659" s="134"/>
      <c r="I659" s="134"/>
      <c r="J659" s="134"/>
      <c r="K659" s="134"/>
      <c r="L659" s="134"/>
      <c r="M659" s="134"/>
      <c r="N659" s="134"/>
      <c r="O659" s="134"/>
      <c r="P659" s="134"/>
      <c r="Q659" s="134"/>
    </row>
    <row r="660" spans="1:17" ht="16" hidden="1" customHeight="1" x14ac:dyDescent="0.3">
      <c r="A660" s="123"/>
      <c r="B660" s="134"/>
      <c r="C660" s="134"/>
      <c r="D660" s="135"/>
      <c r="E660" s="134"/>
      <c r="F660" s="134"/>
      <c r="G660" s="134"/>
      <c r="H660" s="134"/>
      <c r="I660" s="134"/>
      <c r="J660" s="134"/>
      <c r="K660" s="134"/>
      <c r="L660" s="134"/>
      <c r="M660" s="134"/>
      <c r="N660" s="134"/>
      <c r="O660" s="134"/>
      <c r="P660" s="134"/>
      <c r="Q660" s="134"/>
    </row>
    <row r="661" spans="1:17" ht="16" hidden="1" customHeight="1" x14ac:dyDescent="0.3">
      <c r="A661" s="123"/>
      <c r="B661" s="134"/>
      <c r="C661" s="134"/>
      <c r="D661" s="135"/>
      <c r="E661" s="134"/>
      <c r="F661" s="134"/>
      <c r="G661" s="134"/>
      <c r="H661" s="134"/>
      <c r="I661" s="134"/>
      <c r="J661" s="134"/>
      <c r="K661" s="134"/>
      <c r="L661" s="134"/>
      <c r="M661" s="134"/>
      <c r="N661" s="134"/>
      <c r="O661" s="134"/>
      <c r="P661" s="134"/>
      <c r="Q661" s="134"/>
    </row>
    <row r="662" spans="1:17" ht="16" hidden="1" customHeight="1" x14ac:dyDescent="0.3">
      <c r="A662" s="123"/>
      <c r="B662" s="134"/>
      <c r="C662" s="134"/>
      <c r="D662" s="135"/>
      <c r="E662" s="134"/>
      <c r="F662" s="134"/>
      <c r="G662" s="134"/>
      <c r="H662" s="134"/>
      <c r="I662" s="134"/>
      <c r="J662" s="134"/>
      <c r="K662" s="134"/>
      <c r="L662" s="134"/>
      <c r="M662" s="134"/>
      <c r="N662" s="134"/>
      <c r="O662" s="134"/>
      <c r="P662" s="134"/>
      <c r="Q662" s="134"/>
    </row>
    <row r="663" spans="1:17" ht="16" hidden="1" customHeight="1" x14ac:dyDescent="0.3">
      <c r="A663" s="123"/>
      <c r="B663" s="134"/>
      <c r="C663" s="134"/>
      <c r="D663" s="135"/>
      <c r="E663" s="134"/>
      <c r="F663" s="134"/>
      <c r="G663" s="134"/>
      <c r="H663" s="134"/>
      <c r="I663" s="134"/>
      <c r="J663" s="134"/>
      <c r="K663" s="134"/>
      <c r="L663" s="134"/>
      <c r="M663" s="134"/>
      <c r="N663" s="134"/>
      <c r="O663" s="134"/>
      <c r="P663" s="134"/>
      <c r="Q663" s="134"/>
    </row>
    <row r="664" spans="1:17" ht="16" hidden="1" customHeight="1" x14ac:dyDescent="0.3">
      <c r="A664" s="123"/>
      <c r="B664" s="134"/>
      <c r="C664" s="134"/>
      <c r="D664" s="135"/>
      <c r="E664" s="134"/>
      <c r="F664" s="134"/>
      <c r="G664" s="134"/>
      <c r="H664" s="134"/>
      <c r="I664" s="134"/>
      <c r="J664" s="134"/>
      <c r="K664" s="134"/>
      <c r="L664" s="134"/>
      <c r="M664" s="134"/>
      <c r="N664" s="134"/>
      <c r="O664" s="134"/>
      <c r="P664" s="134"/>
      <c r="Q664" s="134"/>
    </row>
    <row r="665" spans="1:17" ht="16" hidden="1" customHeight="1" x14ac:dyDescent="0.3">
      <c r="A665" s="123"/>
      <c r="B665" s="134"/>
      <c r="C665" s="134"/>
      <c r="D665" s="135"/>
      <c r="E665" s="134"/>
      <c r="F665" s="134"/>
      <c r="G665" s="134"/>
      <c r="H665" s="134"/>
      <c r="I665" s="134"/>
      <c r="J665" s="134"/>
      <c r="K665" s="134"/>
      <c r="L665" s="134"/>
      <c r="M665" s="134"/>
      <c r="N665" s="134"/>
      <c r="O665" s="134"/>
      <c r="P665" s="134"/>
      <c r="Q665" s="134"/>
    </row>
    <row r="666" spans="1:17" ht="16" hidden="1" customHeight="1" x14ac:dyDescent="0.3">
      <c r="A666" s="123"/>
      <c r="B666" s="134"/>
      <c r="C666" s="134"/>
      <c r="D666" s="135"/>
      <c r="E666" s="134"/>
      <c r="F666" s="134"/>
      <c r="G666" s="134"/>
      <c r="H666" s="134"/>
      <c r="I666" s="134"/>
      <c r="J666" s="134"/>
      <c r="K666" s="134"/>
      <c r="L666" s="134"/>
      <c r="M666" s="134"/>
      <c r="N666" s="134"/>
      <c r="O666" s="134"/>
      <c r="P666" s="134"/>
      <c r="Q666" s="134"/>
    </row>
    <row r="667" spans="1:17" ht="16" hidden="1" customHeight="1" x14ac:dyDescent="0.3">
      <c r="A667" s="123"/>
      <c r="B667" s="134"/>
      <c r="C667" s="134"/>
      <c r="D667" s="135"/>
      <c r="E667" s="134"/>
      <c r="F667" s="134"/>
      <c r="G667" s="134"/>
      <c r="H667" s="134"/>
      <c r="I667" s="134"/>
      <c r="J667" s="134"/>
      <c r="K667" s="134"/>
      <c r="L667" s="134"/>
      <c r="M667" s="134"/>
      <c r="N667" s="134"/>
      <c r="O667" s="134"/>
      <c r="P667" s="134"/>
      <c r="Q667" s="134"/>
    </row>
    <row r="668" spans="1:17" ht="16" hidden="1" customHeight="1" x14ac:dyDescent="0.3">
      <c r="A668" s="123"/>
      <c r="B668" s="134"/>
      <c r="C668" s="134"/>
      <c r="D668" s="135"/>
      <c r="E668" s="134"/>
      <c r="F668" s="134"/>
      <c r="G668" s="134"/>
      <c r="H668" s="134"/>
      <c r="I668" s="134"/>
      <c r="J668" s="134"/>
      <c r="K668" s="134"/>
      <c r="L668" s="134"/>
      <c r="M668" s="134"/>
      <c r="N668" s="134"/>
      <c r="O668" s="134"/>
      <c r="P668" s="134"/>
      <c r="Q668" s="134"/>
    </row>
    <row r="669" spans="1:17" ht="16" hidden="1" customHeight="1" x14ac:dyDescent="0.3">
      <c r="A669" s="123"/>
      <c r="B669" s="134"/>
      <c r="C669" s="134"/>
      <c r="D669" s="135"/>
      <c r="E669" s="134"/>
      <c r="F669" s="134"/>
      <c r="G669" s="134"/>
      <c r="H669" s="134"/>
      <c r="I669" s="134"/>
      <c r="J669" s="134"/>
      <c r="K669" s="134"/>
      <c r="L669" s="134"/>
      <c r="M669" s="134"/>
      <c r="N669" s="134"/>
      <c r="O669" s="134"/>
      <c r="P669" s="134"/>
      <c r="Q669" s="134"/>
    </row>
    <row r="670" spans="1:17" ht="16" hidden="1" customHeight="1" x14ac:dyDescent="0.3">
      <c r="A670" s="123"/>
      <c r="B670" s="134"/>
      <c r="C670" s="134"/>
      <c r="D670" s="135"/>
      <c r="E670" s="134"/>
      <c r="F670" s="134"/>
      <c r="G670" s="134"/>
      <c r="H670" s="134"/>
      <c r="I670" s="134"/>
      <c r="J670" s="134"/>
      <c r="K670" s="134"/>
      <c r="L670" s="134"/>
      <c r="M670" s="134"/>
      <c r="N670" s="134"/>
      <c r="O670" s="134"/>
      <c r="P670" s="134"/>
      <c r="Q670" s="134"/>
    </row>
    <row r="671" spans="1:17" ht="16" hidden="1" customHeight="1" x14ac:dyDescent="0.3">
      <c r="A671" s="123"/>
      <c r="B671" s="134"/>
      <c r="C671" s="134"/>
      <c r="D671" s="135"/>
      <c r="E671" s="134"/>
      <c r="F671" s="134"/>
      <c r="G671" s="134"/>
      <c r="H671" s="134"/>
      <c r="I671" s="134"/>
      <c r="J671" s="134"/>
      <c r="K671" s="134"/>
      <c r="L671" s="134"/>
      <c r="M671" s="134"/>
      <c r="N671" s="134"/>
      <c r="O671" s="134"/>
      <c r="P671" s="134"/>
      <c r="Q671" s="134"/>
    </row>
    <row r="672" spans="1:17" ht="16" hidden="1" customHeight="1" x14ac:dyDescent="0.3">
      <c r="A672" s="123"/>
      <c r="B672" s="134"/>
      <c r="C672" s="134"/>
      <c r="D672" s="135"/>
      <c r="E672" s="134"/>
      <c r="F672" s="134"/>
      <c r="G672" s="134"/>
      <c r="H672" s="134"/>
      <c r="I672" s="134"/>
      <c r="J672" s="134"/>
      <c r="K672" s="134"/>
      <c r="L672" s="134"/>
      <c r="M672" s="134"/>
      <c r="N672" s="134"/>
      <c r="O672" s="134"/>
      <c r="P672" s="134"/>
      <c r="Q672" s="134"/>
    </row>
    <row r="673" spans="1:17" ht="16" hidden="1" customHeight="1" x14ac:dyDescent="0.3">
      <c r="A673" s="123"/>
      <c r="B673" s="134"/>
      <c r="C673" s="134"/>
      <c r="D673" s="135"/>
      <c r="E673" s="134"/>
      <c r="F673" s="134"/>
      <c r="G673" s="134"/>
      <c r="H673" s="134"/>
      <c r="I673" s="134"/>
      <c r="J673" s="134"/>
      <c r="K673" s="134"/>
      <c r="L673" s="134"/>
      <c r="M673" s="134"/>
      <c r="N673" s="134"/>
      <c r="O673" s="134"/>
      <c r="P673" s="134"/>
      <c r="Q673" s="134"/>
    </row>
    <row r="674" spans="1:17" ht="16" hidden="1" customHeight="1" x14ac:dyDescent="0.3">
      <c r="A674" s="123"/>
      <c r="B674" s="134"/>
      <c r="C674" s="134"/>
      <c r="D674" s="135"/>
      <c r="E674" s="134"/>
      <c r="F674" s="134"/>
      <c r="G674" s="134"/>
      <c r="H674" s="134"/>
      <c r="I674" s="134"/>
      <c r="J674" s="134"/>
      <c r="K674" s="134"/>
      <c r="L674" s="134"/>
      <c r="M674" s="134"/>
      <c r="N674" s="134"/>
      <c r="O674" s="134"/>
      <c r="P674" s="134"/>
      <c r="Q674" s="134"/>
    </row>
    <row r="675" spans="1:17" ht="16" hidden="1" customHeight="1" x14ac:dyDescent="0.3">
      <c r="A675" s="123"/>
      <c r="B675" s="134"/>
      <c r="C675" s="134"/>
      <c r="D675" s="135"/>
      <c r="E675" s="134"/>
      <c r="F675" s="134"/>
      <c r="G675" s="134"/>
      <c r="H675" s="134"/>
      <c r="I675" s="134"/>
      <c r="J675" s="134"/>
      <c r="K675" s="134"/>
      <c r="L675" s="134"/>
      <c r="M675" s="134"/>
      <c r="N675" s="134"/>
      <c r="O675" s="134"/>
      <c r="P675" s="134"/>
      <c r="Q675" s="134"/>
    </row>
    <row r="676" spans="1:17" ht="16" hidden="1" customHeight="1" x14ac:dyDescent="0.3">
      <c r="A676" s="123"/>
      <c r="B676" s="134"/>
      <c r="C676" s="134"/>
      <c r="D676" s="135"/>
      <c r="E676" s="134"/>
      <c r="F676" s="134"/>
      <c r="G676" s="134"/>
      <c r="H676" s="134"/>
      <c r="I676" s="134"/>
      <c r="J676" s="134"/>
      <c r="K676" s="134"/>
      <c r="L676" s="134"/>
      <c r="M676" s="134"/>
      <c r="N676" s="134"/>
      <c r="O676" s="134"/>
      <c r="P676" s="134"/>
      <c r="Q676" s="134"/>
    </row>
    <row r="677" spans="1:17" ht="16" hidden="1" customHeight="1" x14ac:dyDescent="0.3">
      <c r="A677" s="123"/>
      <c r="B677" s="134"/>
      <c r="C677" s="134"/>
      <c r="D677" s="135"/>
      <c r="E677" s="134"/>
      <c r="F677" s="134"/>
      <c r="G677" s="134"/>
      <c r="H677" s="134"/>
      <c r="I677" s="134"/>
      <c r="J677" s="134"/>
      <c r="K677" s="134"/>
      <c r="L677" s="134"/>
      <c r="M677" s="134"/>
      <c r="N677" s="134"/>
      <c r="O677" s="134"/>
      <c r="P677" s="134"/>
      <c r="Q677" s="134"/>
    </row>
    <row r="678" spans="1:17" ht="16" hidden="1" customHeight="1" x14ac:dyDescent="0.3">
      <c r="A678" s="123"/>
      <c r="B678" s="134"/>
      <c r="C678" s="134"/>
      <c r="D678" s="135"/>
      <c r="E678" s="134"/>
      <c r="F678" s="134"/>
      <c r="G678" s="134"/>
      <c r="H678" s="134"/>
      <c r="I678" s="134"/>
      <c r="J678" s="134"/>
      <c r="K678" s="134"/>
      <c r="L678" s="134"/>
      <c r="M678" s="134"/>
      <c r="N678" s="134"/>
      <c r="O678" s="134"/>
      <c r="P678" s="134"/>
      <c r="Q678" s="134"/>
    </row>
    <row r="679" spans="1:17" ht="16" hidden="1" customHeight="1" x14ac:dyDescent="0.3">
      <c r="A679" s="123"/>
      <c r="B679" s="134"/>
      <c r="C679" s="134"/>
      <c r="D679" s="135"/>
      <c r="E679" s="134"/>
      <c r="F679" s="134"/>
      <c r="G679" s="134"/>
      <c r="H679" s="134"/>
      <c r="I679" s="134"/>
      <c r="J679" s="134"/>
      <c r="K679" s="134"/>
      <c r="L679" s="134"/>
      <c r="M679" s="134"/>
      <c r="N679" s="134"/>
      <c r="O679" s="134"/>
      <c r="P679" s="134"/>
      <c r="Q679" s="134"/>
    </row>
    <row r="680" spans="1:17" ht="16" hidden="1" customHeight="1" x14ac:dyDescent="0.3">
      <c r="A680" s="123"/>
      <c r="B680" s="134"/>
      <c r="C680" s="134"/>
      <c r="D680" s="135"/>
      <c r="E680" s="134"/>
      <c r="F680" s="134"/>
      <c r="G680" s="134"/>
      <c r="H680" s="134"/>
      <c r="I680" s="134"/>
      <c r="J680" s="134"/>
      <c r="K680" s="134"/>
      <c r="L680" s="134"/>
      <c r="M680" s="134"/>
      <c r="N680" s="134"/>
      <c r="O680" s="134"/>
      <c r="P680" s="134"/>
      <c r="Q680" s="134"/>
    </row>
    <row r="681" spans="1:17" ht="16" hidden="1" customHeight="1" x14ac:dyDescent="0.3">
      <c r="A681" s="123"/>
      <c r="B681" s="134"/>
      <c r="C681" s="134"/>
      <c r="D681" s="135"/>
      <c r="E681" s="134"/>
      <c r="F681" s="134"/>
      <c r="G681" s="134"/>
      <c r="H681" s="134"/>
      <c r="I681" s="134"/>
      <c r="J681" s="134"/>
      <c r="K681" s="134"/>
      <c r="L681" s="134"/>
      <c r="M681" s="134"/>
      <c r="N681" s="134"/>
      <c r="O681" s="134"/>
      <c r="P681" s="134"/>
      <c r="Q681" s="134"/>
    </row>
    <row r="682" spans="1:17" ht="16" hidden="1" customHeight="1" x14ac:dyDescent="0.3">
      <c r="A682" s="123"/>
      <c r="B682" s="134"/>
      <c r="C682" s="134"/>
      <c r="D682" s="135"/>
      <c r="E682" s="134"/>
      <c r="F682" s="134"/>
      <c r="G682" s="134"/>
      <c r="H682" s="134"/>
      <c r="I682" s="134"/>
      <c r="J682" s="134"/>
      <c r="K682" s="134"/>
      <c r="L682" s="134"/>
      <c r="M682" s="134"/>
      <c r="N682" s="134"/>
      <c r="O682" s="134"/>
      <c r="P682" s="134"/>
      <c r="Q682" s="134"/>
    </row>
    <row r="683" spans="1:17" ht="16" hidden="1" customHeight="1" x14ac:dyDescent="0.3">
      <c r="A683" s="123"/>
      <c r="B683" s="134"/>
      <c r="C683" s="134"/>
      <c r="D683" s="135"/>
      <c r="E683" s="134"/>
      <c r="F683" s="134"/>
      <c r="G683" s="134"/>
      <c r="H683" s="134"/>
      <c r="I683" s="134"/>
      <c r="J683" s="134"/>
      <c r="K683" s="134"/>
      <c r="L683" s="134"/>
      <c r="M683" s="134"/>
      <c r="N683" s="134"/>
      <c r="O683" s="134"/>
      <c r="P683" s="134"/>
      <c r="Q683" s="134"/>
    </row>
    <row r="684" spans="1:17" ht="16" hidden="1" customHeight="1" x14ac:dyDescent="0.3">
      <c r="A684" s="123"/>
      <c r="B684" s="134"/>
      <c r="C684" s="134"/>
      <c r="D684" s="135"/>
      <c r="E684" s="134"/>
      <c r="F684" s="134"/>
      <c r="G684" s="134"/>
      <c r="H684" s="134"/>
      <c r="I684" s="134"/>
      <c r="J684" s="134"/>
      <c r="K684" s="134"/>
      <c r="L684" s="134"/>
      <c r="M684" s="134"/>
      <c r="N684" s="134"/>
      <c r="O684" s="134"/>
      <c r="P684" s="134"/>
      <c r="Q684" s="134"/>
    </row>
    <row r="685" spans="1:17" ht="16" hidden="1" customHeight="1" x14ac:dyDescent="0.3">
      <c r="A685" s="123"/>
      <c r="B685" s="134"/>
      <c r="C685" s="134"/>
      <c r="D685" s="135"/>
      <c r="E685" s="134"/>
      <c r="F685" s="134"/>
      <c r="G685" s="134"/>
      <c r="H685" s="134"/>
      <c r="I685" s="134"/>
      <c r="J685" s="134"/>
      <c r="K685" s="134"/>
      <c r="L685" s="134"/>
      <c r="M685" s="134"/>
      <c r="N685" s="134"/>
      <c r="O685" s="134"/>
      <c r="P685" s="134"/>
      <c r="Q685" s="134"/>
    </row>
    <row r="686" spans="1:17" ht="16" hidden="1" customHeight="1" x14ac:dyDescent="0.3">
      <c r="A686" s="123"/>
      <c r="B686" s="134"/>
      <c r="C686" s="134"/>
      <c r="D686" s="135"/>
      <c r="E686" s="134"/>
      <c r="F686" s="134"/>
      <c r="G686" s="134"/>
      <c r="H686" s="134"/>
      <c r="I686" s="134"/>
      <c r="J686" s="134"/>
      <c r="K686" s="134"/>
      <c r="L686" s="134"/>
      <c r="M686" s="134"/>
      <c r="N686" s="134"/>
      <c r="O686" s="134"/>
      <c r="P686" s="134"/>
      <c r="Q686" s="134"/>
    </row>
    <row r="687" spans="1:17" ht="16" hidden="1" customHeight="1" x14ac:dyDescent="0.3">
      <c r="A687" s="123"/>
      <c r="B687" s="134"/>
      <c r="C687" s="134"/>
      <c r="D687" s="135"/>
      <c r="E687" s="134"/>
      <c r="F687" s="134"/>
      <c r="G687" s="134"/>
      <c r="H687" s="134"/>
      <c r="I687" s="134"/>
      <c r="J687" s="134"/>
      <c r="K687" s="134"/>
      <c r="L687" s="134"/>
      <c r="M687" s="134"/>
      <c r="N687" s="134"/>
      <c r="O687" s="134"/>
      <c r="P687" s="134"/>
      <c r="Q687" s="134"/>
    </row>
    <row r="688" spans="1:17" ht="16" hidden="1" customHeight="1" x14ac:dyDescent="0.3">
      <c r="A688" s="123"/>
      <c r="B688" s="134"/>
      <c r="C688" s="134"/>
      <c r="D688" s="135"/>
      <c r="E688" s="134"/>
      <c r="F688" s="134"/>
      <c r="G688" s="134"/>
      <c r="H688" s="134"/>
      <c r="I688" s="134"/>
      <c r="J688" s="134"/>
      <c r="K688" s="134"/>
      <c r="L688" s="134"/>
      <c r="M688" s="134"/>
      <c r="N688" s="134"/>
      <c r="O688" s="134"/>
      <c r="P688" s="134"/>
      <c r="Q688" s="134"/>
    </row>
    <row r="689" spans="1:17" ht="16" hidden="1" customHeight="1" x14ac:dyDescent="0.3">
      <c r="A689" s="123"/>
      <c r="B689" s="134"/>
      <c r="C689" s="134"/>
      <c r="D689" s="135"/>
      <c r="E689" s="134"/>
      <c r="F689" s="134"/>
      <c r="G689" s="134"/>
      <c r="H689" s="134"/>
      <c r="I689" s="134"/>
      <c r="J689" s="134"/>
      <c r="K689" s="134"/>
      <c r="L689" s="134"/>
      <c r="M689" s="134"/>
      <c r="N689" s="134"/>
      <c r="O689" s="134"/>
      <c r="P689" s="134"/>
      <c r="Q689" s="134"/>
    </row>
    <row r="690" spans="1:17" ht="16" hidden="1" customHeight="1" x14ac:dyDescent="0.3">
      <c r="A690" s="123"/>
      <c r="B690" s="134"/>
      <c r="C690" s="134"/>
      <c r="D690" s="135"/>
      <c r="E690" s="134"/>
      <c r="F690" s="134"/>
      <c r="G690" s="134"/>
      <c r="H690" s="134"/>
      <c r="I690" s="134"/>
      <c r="J690" s="134"/>
      <c r="K690" s="134"/>
      <c r="L690" s="134"/>
      <c r="M690" s="134"/>
      <c r="N690" s="134"/>
      <c r="O690" s="134"/>
      <c r="P690" s="134"/>
      <c r="Q690" s="134"/>
    </row>
    <row r="691" spans="1:17" ht="16" hidden="1" customHeight="1" x14ac:dyDescent="0.3">
      <c r="A691" s="123"/>
      <c r="B691" s="134"/>
      <c r="C691" s="134"/>
      <c r="D691" s="135"/>
      <c r="E691" s="134"/>
      <c r="F691" s="134"/>
      <c r="G691" s="134"/>
      <c r="H691" s="134"/>
      <c r="I691" s="134"/>
      <c r="J691" s="134"/>
      <c r="K691" s="134"/>
      <c r="L691" s="134"/>
      <c r="M691" s="134"/>
      <c r="N691" s="134"/>
      <c r="O691" s="134"/>
      <c r="P691" s="134"/>
      <c r="Q691" s="134"/>
    </row>
    <row r="692" spans="1:17" ht="16" hidden="1" customHeight="1" x14ac:dyDescent="0.3">
      <c r="A692" s="123"/>
      <c r="B692" s="134"/>
      <c r="C692" s="134"/>
      <c r="D692" s="135"/>
      <c r="E692" s="134"/>
      <c r="F692" s="134"/>
      <c r="G692" s="134"/>
      <c r="H692" s="134"/>
      <c r="I692" s="134"/>
      <c r="J692" s="134"/>
      <c r="K692" s="134"/>
      <c r="L692" s="134"/>
      <c r="M692" s="134"/>
      <c r="N692" s="134"/>
      <c r="O692" s="134"/>
      <c r="P692" s="134"/>
      <c r="Q692" s="134"/>
    </row>
    <row r="693" spans="1:17" ht="16" hidden="1" customHeight="1" x14ac:dyDescent="0.3">
      <c r="A693" s="123"/>
      <c r="B693" s="134"/>
      <c r="C693" s="134"/>
      <c r="D693" s="135"/>
      <c r="E693" s="134"/>
      <c r="F693" s="134"/>
      <c r="G693" s="134"/>
      <c r="H693" s="134"/>
      <c r="I693" s="134"/>
      <c r="J693" s="134"/>
      <c r="K693" s="134"/>
      <c r="L693" s="134"/>
      <c r="M693" s="134"/>
      <c r="N693" s="134"/>
      <c r="O693" s="134"/>
      <c r="P693" s="134"/>
      <c r="Q693" s="134"/>
    </row>
    <row r="694" spans="1:17" ht="16" hidden="1" customHeight="1" x14ac:dyDescent="0.3">
      <c r="A694" s="123"/>
      <c r="B694" s="134"/>
      <c r="C694" s="134"/>
      <c r="D694" s="135"/>
      <c r="E694" s="134"/>
      <c r="F694" s="134"/>
      <c r="G694" s="134"/>
      <c r="H694" s="134"/>
      <c r="I694" s="134"/>
      <c r="J694" s="134"/>
      <c r="K694" s="134"/>
      <c r="L694" s="134"/>
      <c r="M694" s="134"/>
      <c r="N694" s="134"/>
      <c r="O694" s="134"/>
      <c r="P694" s="134"/>
      <c r="Q694" s="134"/>
    </row>
    <row r="695" spans="1:17" ht="16" hidden="1" customHeight="1" x14ac:dyDescent="0.3">
      <c r="A695" s="123"/>
      <c r="B695" s="134"/>
      <c r="C695" s="134"/>
      <c r="D695" s="135"/>
      <c r="E695" s="134"/>
      <c r="F695" s="134"/>
      <c r="G695" s="134"/>
      <c r="H695" s="134"/>
      <c r="I695" s="134"/>
      <c r="J695" s="134"/>
      <c r="K695" s="134"/>
      <c r="L695" s="134"/>
      <c r="M695" s="134"/>
      <c r="N695" s="134"/>
      <c r="O695" s="134"/>
      <c r="P695" s="134"/>
      <c r="Q695" s="134"/>
    </row>
    <row r="696" spans="1:17" ht="16" hidden="1" customHeight="1" x14ac:dyDescent="0.3">
      <c r="A696" s="123"/>
      <c r="B696" s="134"/>
      <c r="C696" s="134"/>
      <c r="D696" s="135"/>
      <c r="E696" s="134"/>
      <c r="F696" s="134"/>
      <c r="G696" s="134"/>
      <c r="H696" s="134"/>
      <c r="I696" s="134"/>
      <c r="J696" s="134"/>
      <c r="K696" s="134"/>
      <c r="L696" s="134"/>
      <c r="M696" s="134"/>
      <c r="N696" s="134"/>
      <c r="O696" s="134"/>
      <c r="P696" s="134"/>
      <c r="Q696" s="134"/>
    </row>
    <row r="697" spans="1:17" ht="16" hidden="1" customHeight="1" x14ac:dyDescent="0.3">
      <c r="A697" s="123"/>
      <c r="B697" s="134"/>
      <c r="C697" s="134"/>
      <c r="D697" s="135"/>
      <c r="E697" s="134"/>
      <c r="F697" s="134"/>
      <c r="G697" s="134"/>
      <c r="H697" s="134"/>
      <c r="I697" s="134"/>
      <c r="J697" s="134"/>
      <c r="K697" s="134"/>
      <c r="L697" s="134"/>
      <c r="M697" s="134"/>
      <c r="N697" s="134"/>
      <c r="O697" s="134"/>
      <c r="P697" s="134"/>
      <c r="Q697" s="134"/>
    </row>
    <row r="698" spans="1:17" ht="16" hidden="1" customHeight="1" x14ac:dyDescent="0.3">
      <c r="A698" s="123"/>
      <c r="B698" s="134"/>
      <c r="C698" s="134"/>
      <c r="D698" s="135"/>
      <c r="E698" s="134"/>
      <c r="F698" s="134"/>
      <c r="G698" s="134"/>
      <c r="H698" s="134"/>
      <c r="I698" s="134"/>
      <c r="J698" s="134"/>
      <c r="K698" s="134"/>
      <c r="L698" s="134"/>
      <c r="M698" s="134"/>
      <c r="N698" s="134"/>
      <c r="O698" s="134"/>
      <c r="P698" s="134"/>
      <c r="Q698" s="134"/>
    </row>
    <row r="699" spans="1:17" ht="16" hidden="1" customHeight="1" x14ac:dyDescent="0.3">
      <c r="A699" s="123"/>
      <c r="B699" s="134"/>
      <c r="C699" s="134"/>
      <c r="D699" s="135"/>
      <c r="E699" s="134"/>
      <c r="F699" s="134"/>
      <c r="G699" s="134"/>
      <c r="H699" s="134"/>
      <c r="I699" s="134"/>
      <c r="J699" s="134"/>
      <c r="K699" s="134"/>
      <c r="L699" s="134"/>
      <c r="M699" s="134"/>
      <c r="N699" s="134"/>
      <c r="O699" s="134"/>
      <c r="P699" s="134"/>
      <c r="Q699" s="134"/>
    </row>
    <row r="700" spans="1:17" ht="16" hidden="1" customHeight="1" x14ac:dyDescent="0.3">
      <c r="A700" s="123"/>
      <c r="B700" s="134"/>
      <c r="C700" s="134"/>
      <c r="D700" s="135"/>
      <c r="E700" s="134"/>
      <c r="F700" s="134"/>
      <c r="G700" s="134"/>
      <c r="H700" s="134"/>
      <c r="I700" s="134"/>
      <c r="J700" s="134"/>
      <c r="K700" s="134"/>
      <c r="L700" s="134"/>
      <c r="M700" s="134"/>
      <c r="N700" s="134"/>
      <c r="O700" s="134"/>
      <c r="P700" s="134"/>
      <c r="Q700" s="134"/>
    </row>
    <row r="701" spans="1:17" ht="16" hidden="1" customHeight="1" x14ac:dyDescent="0.3">
      <c r="A701" s="123"/>
      <c r="B701" s="134"/>
      <c r="C701" s="134"/>
      <c r="D701" s="135"/>
      <c r="E701" s="134"/>
      <c r="F701" s="134"/>
      <c r="G701" s="134"/>
      <c r="H701" s="134"/>
      <c r="I701" s="134"/>
      <c r="J701" s="134"/>
      <c r="K701" s="134"/>
      <c r="L701" s="134"/>
      <c r="M701" s="134"/>
      <c r="N701" s="134"/>
      <c r="O701" s="134"/>
      <c r="P701" s="134"/>
      <c r="Q701" s="134"/>
    </row>
    <row r="702" spans="1:17" ht="16" hidden="1" customHeight="1" x14ac:dyDescent="0.3">
      <c r="A702" s="123"/>
      <c r="B702" s="134"/>
      <c r="C702" s="134"/>
      <c r="D702" s="135"/>
      <c r="E702" s="134"/>
      <c r="F702" s="134"/>
      <c r="G702" s="134"/>
      <c r="H702" s="134"/>
      <c r="I702" s="134"/>
      <c r="J702" s="134"/>
      <c r="K702" s="134"/>
      <c r="L702" s="134"/>
      <c r="M702" s="134"/>
      <c r="N702" s="134"/>
      <c r="O702" s="134"/>
      <c r="P702" s="134"/>
      <c r="Q702" s="134"/>
    </row>
    <row r="703" spans="1:17" ht="16" hidden="1" customHeight="1" x14ac:dyDescent="0.3">
      <c r="A703" s="123"/>
      <c r="B703" s="134"/>
      <c r="C703" s="134"/>
      <c r="D703" s="135"/>
      <c r="E703" s="134"/>
      <c r="F703" s="134"/>
      <c r="G703" s="134"/>
      <c r="H703" s="134"/>
      <c r="I703" s="134"/>
      <c r="J703" s="134"/>
      <c r="K703" s="134"/>
      <c r="L703" s="134"/>
      <c r="M703" s="134"/>
      <c r="N703" s="134"/>
      <c r="O703" s="134"/>
      <c r="P703" s="134"/>
      <c r="Q703" s="134"/>
    </row>
    <row r="704" spans="1:17" ht="16" hidden="1" customHeight="1" x14ac:dyDescent="0.3">
      <c r="A704" s="123"/>
      <c r="B704" s="134"/>
      <c r="C704" s="134"/>
      <c r="D704" s="135"/>
      <c r="E704" s="134"/>
      <c r="F704" s="134"/>
      <c r="G704" s="134"/>
      <c r="H704" s="134"/>
      <c r="I704" s="134"/>
      <c r="J704" s="134"/>
      <c r="K704" s="134"/>
      <c r="L704" s="134"/>
      <c r="M704" s="134"/>
      <c r="N704" s="134"/>
      <c r="O704" s="134"/>
      <c r="P704" s="134"/>
      <c r="Q704" s="134"/>
    </row>
    <row r="705" spans="1:17" ht="16" hidden="1" customHeight="1" x14ac:dyDescent="0.3">
      <c r="A705" s="123"/>
      <c r="B705" s="134"/>
      <c r="C705" s="134"/>
      <c r="D705" s="135"/>
      <c r="E705" s="134"/>
      <c r="F705" s="134"/>
      <c r="G705" s="134"/>
      <c r="H705" s="134"/>
      <c r="I705" s="134"/>
      <c r="J705" s="134"/>
      <c r="K705" s="134"/>
      <c r="L705" s="134"/>
      <c r="M705" s="134"/>
      <c r="N705" s="134"/>
      <c r="O705" s="134"/>
      <c r="P705" s="134"/>
      <c r="Q705" s="134"/>
    </row>
    <row r="706" spans="1:17" ht="16" hidden="1" customHeight="1" x14ac:dyDescent="0.3">
      <c r="A706" s="123"/>
      <c r="B706" s="134"/>
      <c r="C706" s="134"/>
      <c r="D706" s="135"/>
      <c r="E706" s="134"/>
      <c r="F706" s="134"/>
      <c r="G706" s="134"/>
      <c r="H706" s="134"/>
      <c r="I706" s="134"/>
      <c r="J706" s="134"/>
      <c r="K706" s="134"/>
      <c r="L706" s="134"/>
      <c r="M706" s="134"/>
      <c r="N706" s="134"/>
      <c r="O706" s="134"/>
      <c r="P706" s="134"/>
      <c r="Q706" s="134"/>
    </row>
    <row r="707" spans="1:17" ht="16" hidden="1" customHeight="1" x14ac:dyDescent="0.3">
      <c r="A707" s="123"/>
      <c r="B707" s="134"/>
      <c r="C707" s="134"/>
      <c r="D707" s="135"/>
      <c r="E707" s="134"/>
      <c r="F707" s="134"/>
      <c r="G707" s="134"/>
      <c r="H707" s="134"/>
      <c r="I707" s="134"/>
      <c r="J707" s="134"/>
      <c r="K707" s="134"/>
      <c r="L707" s="134"/>
      <c r="M707" s="134"/>
      <c r="N707" s="134"/>
      <c r="O707" s="134"/>
      <c r="P707" s="134"/>
      <c r="Q707" s="134"/>
    </row>
    <row r="708" spans="1:17" ht="16" hidden="1" customHeight="1" x14ac:dyDescent="0.3">
      <c r="A708" s="123"/>
      <c r="B708" s="134"/>
      <c r="C708" s="134"/>
      <c r="D708" s="135"/>
      <c r="E708" s="134"/>
      <c r="F708" s="134"/>
      <c r="G708" s="134"/>
      <c r="H708" s="134"/>
      <c r="I708" s="134"/>
      <c r="J708" s="134"/>
      <c r="K708" s="134"/>
      <c r="L708" s="134"/>
      <c r="M708" s="134"/>
      <c r="N708" s="134"/>
      <c r="O708" s="134"/>
      <c r="P708" s="134"/>
      <c r="Q708" s="134"/>
    </row>
    <row r="709" spans="1:17" ht="16" hidden="1" customHeight="1" x14ac:dyDescent="0.3">
      <c r="A709" s="123"/>
      <c r="B709" s="134"/>
      <c r="C709" s="134"/>
      <c r="D709" s="135"/>
      <c r="E709" s="134"/>
      <c r="F709" s="134"/>
      <c r="G709" s="134"/>
      <c r="H709" s="134"/>
      <c r="I709" s="134"/>
      <c r="J709" s="134"/>
      <c r="K709" s="134"/>
      <c r="L709" s="134"/>
      <c r="M709" s="134"/>
      <c r="N709" s="134"/>
      <c r="O709" s="134"/>
      <c r="P709" s="134"/>
      <c r="Q709" s="134"/>
    </row>
    <row r="710" spans="1:17" ht="16" hidden="1" customHeight="1" x14ac:dyDescent="0.3">
      <c r="A710" s="123"/>
      <c r="B710" s="134"/>
      <c r="C710" s="134"/>
      <c r="D710" s="135"/>
      <c r="E710" s="134"/>
      <c r="F710" s="134"/>
      <c r="G710" s="134"/>
      <c r="H710" s="134"/>
      <c r="I710" s="134"/>
      <c r="J710" s="134"/>
      <c r="K710" s="134"/>
      <c r="L710" s="134"/>
      <c r="M710" s="134"/>
      <c r="N710" s="134"/>
      <c r="O710" s="134"/>
      <c r="P710" s="134"/>
      <c r="Q710" s="134"/>
    </row>
    <row r="711" spans="1:17" ht="16" hidden="1" customHeight="1" x14ac:dyDescent="0.3">
      <c r="A711" s="123"/>
      <c r="B711" s="134"/>
      <c r="C711" s="134"/>
      <c r="D711" s="135"/>
      <c r="E711" s="134"/>
      <c r="F711" s="134"/>
      <c r="G711" s="134"/>
      <c r="H711" s="134"/>
      <c r="I711" s="134"/>
      <c r="J711" s="134"/>
      <c r="K711" s="134"/>
      <c r="L711" s="134"/>
      <c r="M711" s="134"/>
      <c r="N711" s="134"/>
      <c r="O711" s="134"/>
      <c r="P711" s="134"/>
      <c r="Q711" s="134"/>
    </row>
    <row r="712" spans="1:17" ht="16" hidden="1" customHeight="1" x14ac:dyDescent="0.3">
      <c r="A712" s="123"/>
      <c r="B712" s="134"/>
      <c r="C712" s="134"/>
      <c r="D712" s="135"/>
      <c r="E712" s="134"/>
      <c r="F712" s="134"/>
      <c r="G712" s="134"/>
      <c r="H712" s="134"/>
      <c r="I712" s="134"/>
      <c r="J712" s="134"/>
      <c r="K712" s="134"/>
      <c r="L712" s="134"/>
      <c r="M712" s="134"/>
      <c r="N712" s="134"/>
      <c r="O712" s="134"/>
      <c r="P712" s="134"/>
      <c r="Q712" s="134"/>
    </row>
    <row r="713" spans="1:17" ht="16" hidden="1" customHeight="1" x14ac:dyDescent="0.3">
      <c r="A713" s="123"/>
      <c r="B713" s="134"/>
      <c r="C713" s="134"/>
      <c r="D713" s="135"/>
      <c r="E713" s="134"/>
      <c r="F713" s="134"/>
      <c r="G713" s="134"/>
      <c r="H713" s="134"/>
      <c r="I713" s="134"/>
      <c r="J713" s="134"/>
      <c r="K713" s="134"/>
      <c r="L713" s="134"/>
      <c r="M713" s="134"/>
      <c r="N713" s="134"/>
      <c r="O713" s="134"/>
      <c r="P713" s="134"/>
      <c r="Q713" s="134"/>
    </row>
    <row r="714" spans="1:17" ht="16" hidden="1" customHeight="1" x14ac:dyDescent="0.3">
      <c r="A714" s="123"/>
      <c r="B714" s="134"/>
      <c r="C714" s="134"/>
      <c r="D714" s="135"/>
      <c r="E714" s="134"/>
      <c r="F714" s="134"/>
      <c r="G714" s="134"/>
      <c r="H714" s="134"/>
      <c r="I714" s="134"/>
      <c r="J714" s="134"/>
      <c r="K714" s="134"/>
      <c r="L714" s="134"/>
      <c r="M714" s="134"/>
      <c r="N714" s="134"/>
      <c r="O714" s="134"/>
      <c r="P714" s="134"/>
      <c r="Q714" s="134"/>
    </row>
    <row r="715" spans="1:17" ht="16" hidden="1" customHeight="1" x14ac:dyDescent="0.3">
      <c r="A715" s="123"/>
      <c r="B715" s="134"/>
      <c r="C715" s="134"/>
      <c r="D715" s="135"/>
      <c r="E715" s="134"/>
      <c r="F715" s="134"/>
      <c r="G715" s="134"/>
      <c r="H715" s="134"/>
      <c r="I715" s="134"/>
      <c r="J715" s="134"/>
      <c r="K715" s="134"/>
      <c r="L715" s="134"/>
      <c r="M715" s="134"/>
      <c r="N715" s="134"/>
      <c r="O715" s="134"/>
      <c r="P715" s="134"/>
      <c r="Q715" s="134"/>
    </row>
    <row r="716" spans="1:17" ht="16" hidden="1" customHeight="1" x14ac:dyDescent="0.3">
      <c r="A716" s="123"/>
      <c r="B716" s="134"/>
      <c r="C716" s="134"/>
      <c r="D716" s="135"/>
      <c r="E716" s="134"/>
      <c r="F716" s="134"/>
      <c r="G716" s="134"/>
      <c r="H716" s="134"/>
      <c r="I716" s="134"/>
      <c r="J716" s="134"/>
      <c r="K716" s="134"/>
      <c r="L716" s="134"/>
      <c r="M716" s="134"/>
      <c r="N716" s="134"/>
      <c r="O716" s="134"/>
      <c r="P716" s="134"/>
      <c r="Q716" s="134"/>
    </row>
    <row r="717" spans="1:17" ht="16" hidden="1" customHeight="1" x14ac:dyDescent="0.3">
      <c r="A717" s="123"/>
      <c r="B717" s="134"/>
      <c r="C717" s="134"/>
      <c r="D717" s="135"/>
      <c r="E717" s="134"/>
      <c r="F717" s="134"/>
      <c r="G717" s="134"/>
      <c r="H717" s="134"/>
      <c r="I717" s="134"/>
      <c r="J717" s="134"/>
      <c r="K717" s="134"/>
      <c r="L717" s="134"/>
      <c r="M717" s="134"/>
      <c r="N717" s="134"/>
      <c r="O717" s="134"/>
      <c r="P717" s="134"/>
      <c r="Q717" s="134"/>
    </row>
    <row r="718" spans="1:17" ht="16" hidden="1" customHeight="1" x14ac:dyDescent="0.3">
      <c r="A718" s="123"/>
      <c r="B718" s="134"/>
      <c r="C718" s="134"/>
      <c r="D718" s="135"/>
      <c r="E718" s="134"/>
      <c r="F718" s="134"/>
      <c r="G718" s="134"/>
      <c r="H718" s="134"/>
      <c r="I718" s="134"/>
      <c r="J718" s="134"/>
      <c r="K718" s="134"/>
      <c r="L718" s="134"/>
      <c r="M718" s="134"/>
      <c r="N718" s="134"/>
      <c r="O718" s="134"/>
      <c r="P718" s="134"/>
      <c r="Q718" s="134"/>
    </row>
    <row r="719" spans="1:17" ht="16" hidden="1" customHeight="1" x14ac:dyDescent="0.3">
      <c r="A719" s="123"/>
      <c r="B719" s="134"/>
      <c r="C719" s="134"/>
      <c r="D719" s="135"/>
      <c r="E719" s="134"/>
      <c r="F719" s="134"/>
      <c r="G719" s="134"/>
      <c r="H719" s="134"/>
      <c r="I719" s="134"/>
      <c r="J719" s="134"/>
      <c r="K719" s="134"/>
      <c r="L719" s="134"/>
      <c r="M719" s="134"/>
      <c r="N719" s="134"/>
      <c r="O719" s="134"/>
      <c r="P719" s="134"/>
      <c r="Q719" s="134"/>
    </row>
    <row r="720" spans="1:17" ht="16" hidden="1" customHeight="1" x14ac:dyDescent="0.3">
      <c r="A720" s="123"/>
      <c r="B720" s="134"/>
      <c r="C720" s="134"/>
      <c r="D720" s="135"/>
      <c r="E720" s="134"/>
      <c r="F720" s="134"/>
      <c r="G720" s="134"/>
      <c r="H720" s="134"/>
      <c r="I720" s="134"/>
      <c r="J720" s="134"/>
      <c r="K720" s="134"/>
      <c r="L720" s="134"/>
      <c r="M720" s="134"/>
      <c r="N720" s="134"/>
      <c r="O720" s="134"/>
      <c r="P720" s="134"/>
      <c r="Q720" s="134"/>
    </row>
    <row r="721" spans="1:17" ht="16" hidden="1" customHeight="1" x14ac:dyDescent="0.3">
      <c r="A721" s="123"/>
      <c r="B721" s="134"/>
      <c r="C721" s="134"/>
      <c r="D721" s="135"/>
      <c r="E721" s="134"/>
      <c r="F721" s="134"/>
      <c r="G721" s="134"/>
      <c r="H721" s="134"/>
      <c r="I721" s="134"/>
      <c r="J721" s="134"/>
      <c r="K721" s="134"/>
      <c r="L721" s="134"/>
      <c r="M721" s="134"/>
      <c r="N721" s="134"/>
      <c r="O721" s="134"/>
      <c r="P721" s="134"/>
      <c r="Q721" s="134"/>
    </row>
    <row r="722" spans="1:17" ht="16" hidden="1" customHeight="1" x14ac:dyDescent="0.3">
      <c r="A722" s="123"/>
      <c r="B722" s="134"/>
      <c r="C722" s="134"/>
      <c r="D722" s="135"/>
      <c r="E722" s="134"/>
      <c r="F722" s="134"/>
      <c r="G722" s="134"/>
      <c r="H722" s="134"/>
      <c r="I722" s="134"/>
      <c r="J722" s="134"/>
      <c r="K722" s="134"/>
      <c r="L722" s="134"/>
      <c r="M722" s="134"/>
      <c r="N722" s="134"/>
      <c r="O722" s="134"/>
      <c r="P722" s="134"/>
      <c r="Q722" s="134"/>
    </row>
    <row r="723" spans="1:17" ht="16" hidden="1" customHeight="1" x14ac:dyDescent="0.3">
      <c r="A723" s="123"/>
      <c r="B723" s="134"/>
      <c r="C723" s="134"/>
      <c r="D723" s="135"/>
      <c r="E723" s="134"/>
      <c r="F723" s="134"/>
      <c r="G723" s="134"/>
      <c r="H723" s="134"/>
      <c r="I723" s="134"/>
      <c r="J723" s="134"/>
      <c r="K723" s="134"/>
      <c r="L723" s="134"/>
      <c r="M723" s="134"/>
      <c r="N723" s="134"/>
      <c r="O723" s="134"/>
      <c r="P723" s="134"/>
      <c r="Q723" s="134"/>
    </row>
    <row r="724" spans="1:17" ht="16" hidden="1" customHeight="1" x14ac:dyDescent="0.3">
      <c r="A724" s="123"/>
      <c r="B724" s="134"/>
      <c r="C724" s="134"/>
      <c r="D724" s="135"/>
      <c r="E724" s="134"/>
      <c r="F724" s="134"/>
      <c r="G724" s="134"/>
      <c r="H724" s="134"/>
      <c r="I724" s="134"/>
      <c r="J724" s="134"/>
      <c r="K724" s="134"/>
      <c r="L724" s="134"/>
      <c r="M724" s="134"/>
      <c r="N724" s="134"/>
      <c r="O724" s="134"/>
      <c r="P724" s="134"/>
      <c r="Q724" s="134"/>
    </row>
    <row r="725" spans="1:17" ht="16" hidden="1" customHeight="1" x14ac:dyDescent="0.3">
      <c r="A725" s="123"/>
      <c r="B725" s="134"/>
      <c r="C725" s="134"/>
      <c r="D725" s="135"/>
      <c r="E725" s="134"/>
      <c r="F725" s="134"/>
      <c r="G725" s="134"/>
      <c r="H725" s="134"/>
      <c r="I725" s="134"/>
      <c r="J725" s="134"/>
      <c r="K725" s="134"/>
      <c r="L725" s="134"/>
      <c r="M725" s="134"/>
      <c r="N725" s="134"/>
      <c r="O725" s="134"/>
      <c r="P725" s="134"/>
      <c r="Q725" s="134"/>
    </row>
    <row r="726" spans="1:17" ht="16" hidden="1" customHeight="1" x14ac:dyDescent="0.3">
      <c r="A726" s="123"/>
      <c r="B726" s="134"/>
      <c r="C726" s="134"/>
      <c r="D726" s="135"/>
      <c r="E726" s="134"/>
      <c r="F726" s="134"/>
      <c r="G726" s="134"/>
      <c r="H726" s="134"/>
      <c r="I726" s="134"/>
      <c r="J726" s="134"/>
      <c r="K726" s="134"/>
      <c r="L726" s="134"/>
      <c r="M726" s="134"/>
      <c r="N726" s="134"/>
      <c r="O726" s="134"/>
      <c r="P726" s="134"/>
      <c r="Q726" s="134"/>
    </row>
    <row r="727" spans="1:17" ht="16" hidden="1" customHeight="1" x14ac:dyDescent="0.3">
      <c r="A727" s="123"/>
      <c r="B727" s="134"/>
      <c r="C727" s="134"/>
      <c r="D727" s="135"/>
      <c r="E727" s="134"/>
      <c r="F727" s="134"/>
      <c r="G727" s="134"/>
      <c r="H727" s="134"/>
      <c r="I727" s="134"/>
      <c r="J727" s="134"/>
      <c r="K727" s="134"/>
      <c r="L727" s="134"/>
      <c r="M727" s="134"/>
      <c r="N727" s="134"/>
      <c r="O727" s="134"/>
      <c r="P727" s="134"/>
      <c r="Q727" s="134"/>
    </row>
    <row r="728" spans="1:17" ht="16" hidden="1" customHeight="1" x14ac:dyDescent="0.3">
      <c r="A728" s="123"/>
      <c r="B728" s="134"/>
      <c r="C728" s="134"/>
      <c r="D728" s="135"/>
      <c r="E728" s="134"/>
      <c r="F728" s="134"/>
      <c r="G728" s="134"/>
      <c r="H728" s="134"/>
      <c r="I728" s="134"/>
      <c r="J728" s="134"/>
      <c r="K728" s="134"/>
      <c r="L728" s="134"/>
      <c r="M728" s="134"/>
      <c r="N728" s="134"/>
      <c r="O728" s="134"/>
      <c r="P728" s="134"/>
      <c r="Q728" s="134"/>
    </row>
    <row r="729" spans="1:17" ht="16" hidden="1" customHeight="1" x14ac:dyDescent="0.3">
      <c r="A729" s="123"/>
      <c r="B729" s="134"/>
      <c r="C729" s="134"/>
      <c r="D729" s="135"/>
      <c r="E729" s="134"/>
      <c r="F729" s="134"/>
      <c r="G729" s="134"/>
      <c r="H729" s="134"/>
      <c r="I729" s="134"/>
      <c r="J729" s="134"/>
      <c r="K729" s="134"/>
      <c r="L729" s="134"/>
      <c r="M729" s="134"/>
      <c r="N729" s="134"/>
      <c r="O729" s="134"/>
      <c r="P729" s="134"/>
      <c r="Q729" s="134"/>
    </row>
    <row r="730" spans="1:17" ht="16" hidden="1" customHeight="1" x14ac:dyDescent="0.3">
      <c r="A730" s="123"/>
      <c r="B730" s="134"/>
      <c r="C730" s="134"/>
      <c r="D730" s="135"/>
      <c r="E730" s="134"/>
      <c r="F730" s="134"/>
      <c r="G730" s="134"/>
      <c r="H730" s="134"/>
      <c r="I730" s="134"/>
      <c r="J730" s="134"/>
      <c r="K730" s="134"/>
      <c r="L730" s="134"/>
      <c r="M730" s="134"/>
      <c r="N730" s="134"/>
      <c r="O730" s="134"/>
      <c r="P730" s="134"/>
      <c r="Q730" s="134"/>
    </row>
    <row r="731" spans="1:17" ht="16" hidden="1" customHeight="1" x14ac:dyDescent="0.3">
      <c r="A731" s="123"/>
      <c r="B731" s="134"/>
      <c r="C731" s="134"/>
      <c r="D731" s="135"/>
      <c r="E731" s="134"/>
      <c r="F731" s="134"/>
      <c r="G731" s="134"/>
      <c r="H731" s="134"/>
      <c r="I731" s="134"/>
      <c r="J731" s="134"/>
      <c r="K731" s="134"/>
      <c r="L731" s="134"/>
      <c r="M731" s="134"/>
      <c r="N731" s="134"/>
      <c r="O731" s="134"/>
      <c r="P731" s="134"/>
      <c r="Q731" s="134"/>
    </row>
    <row r="732" spans="1:17" ht="16" hidden="1" customHeight="1" x14ac:dyDescent="0.3">
      <c r="A732" s="123"/>
      <c r="B732" s="134"/>
      <c r="C732" s="134"/>
      <c r="D732" s="135"/>
      <c r="E732" s="134"/>
      <c r="F732" s="134"/>
      <c r="G732" s="134"/>
      <c r="H732" s="134"/>
      <c r="I732" s="134"/>
      <c r="J732" s="134"/>
      <c r="K732" s="134"/>
      <c r="L732" s="134"/>
      <c r="M732" s="134"/>
      <c r="N732" s="134"/>
      <c r="O732" s="134"/>
      <c r="P732" s="134"/>
      <c r="Q732" s="134"/>
    </row>
    <row r="733" spans="1:17" ht="16" hidden="1" customHeight="1" x14ac:dyDescent="0.3">
      <c r="A733" s="123"/>
      <c r="B733" s="134"/>
      <c r="C733" s="134"/>
      <c r="D733" s="135"/>
      <c r="E733" s="134"/>
      <c r="F733" s="134"/>
      <c r="G733" s="134"/>
      <c r="H733" s="134"/>
      <c r="I733" s="134"/>
      <c r="J733" s="134"/>
      <c r="K733" s="134"/>
      <c r="L733" s="134"/>
      <c r="M733" s="134"/>
      <c r="N733" s="134"/>
      <c r="O733" s="134"/>
      <c r="P733" s="134"/>
      <c r="Q733" s="134"/>
    </row>
    <row r="734" spans="1:17" ht="16" hidden="1" customHeight="1" x14ac:dyDescent="0.3">
      <c r="A734" s="123"/>
      <c r="B734" s="134"/>
      <c r="C734" s="134"/>
      <c r="D734" s="135"/>
      <c r="E734" s="134"/>
      <c r="F734" s="134"/>
      <c r="G734" s="134"/>
      <c r="H734" s="134"/>
      <c r="I734" s="134"/>
      <c r="J734" s="134"/>
      <c r="K734" s="134"/>
      <c r="L734" s="134"/>
      <c r="M734" s="134"/>
      <c r="N734" s="134"/>
      <c r="O734" s="134"/>
      <c r="P734" s="134"/>
      <c r="Q734" s="134"/>
    </row>
    <row r="735" spans="1:17" ht="16" hidden="1" customHeight="1" x14ac:dyDescent="0.3">
      <c r="A735" s="123"/>
      <c r="B735" s="134"/>
      <c r="C735" s="134"/>
      <c r="D735" s="135"/>
      <c r="E735" s="134"/>
      <c r="F735" s="134"/>
      <c r="G735" s="134"/>
      <c r="H735" s="134"/>
      <c r="I735" s="134"/>
      <c r="J735" s="134"/>
      <c r="K735" s="134"/>
      <c r="L735" s="134"/>
      <c r="M735" s="134"/>
      <c r="N735" s="134"/>
      <c r="O735" s="134"/>
      <c r="P735" s="134"/>
      <c r="Q735" s="134"/>
    </row>
    <row r="736" spans="1:17" ht="16" hidden="1" customHeight="1" x14ac:dyDescent="0.3">
      <c r="A736" s="123"/>
      <c r="B736" s="134"/>
      <c r="C736" s="134"/>
      <c r="D736" s="135"/>
      <c r="E736" s="134"/>
      <c r="F736" s="134"/>
      <c r="G736" s="134"/>
      <c r="H736" s="134"/>
      <c r="I736" s="134"/>
      <c r="J736" s="134"/>
      <c r="K736" s="134"/>
      <c r="L736" s="134"/>
      <c r="M736" s="134"/>
      <c r="N736" s="134"/>
      <c r="O736" s="134"/>
      <c r="P736" s="134"/>
      <c r="Q736" s="134"/>
    </row>
    <row r="737" spans="1:17" ht="16" hidden="1" customHeight="1" x14ac:dyDescent="0.3">
      <c r="A737" s="123"/>
      <c r="B737" s="134"/>
      <c r="C737" s="134"/>
      <c r="D737" s="135"/>
      <c r="E737" s="134"/>
      <c r="F737" s="134"/>
      <c r="G737" s="134"/>
      <c r="H737" s="134"/>
      <c r="I737" s="134"/>
      <c r="J737" s="134"/>
      <c r="K737" s="134"/>
      <c r="L737" s="134"/>
      <c r="M737" s="134"/>
      <c r="N737" s="134"/>
      <c r="O737" s="134"/>
      <c r="P737" s="134"/>
      <c r="Q737" s="134"/>
    </row>
    <row r="738" spans="1:17" ht="16" hidden="1" customHeight="1" x14ac:dyDescent="0.3">
      <c r="A738" s="123"/>
      <c r="B738" s="134"/>
      <c r="C738" s="134"/>
      <c r="D738" s="135"/>
      <c r="E738" s="134"/>
      <c r="F738" s="134"/>
      <c r="G738" s="134"/>
      <c r="H738" s="134"/>
      <c r="I738" s="134"/>
      <c r="J738" s="134"/>
      <c r="K738" s="134"/>
      <c r="L738" s="134"/>
      <c r="M738" s="134"/>
      <c r="N738" s="134"/>
      <c r="O738" s="134"/>
      <c r="P738" s="134"/>
      <c r="Q738" s="134"/>
    </row>
    <row r="739" spans="1:17" ht="16" hidden="1" customHeight="1" x14ac:dyDescent="0.3">
      <c r="A739" s="123"/>
      <c r="B739" s="134"/>
      <c r="C739" s="134"/>
      <c r="D739" s="135"/>
      <c r="E739" s="134"/>
      <c r="F739" s="134"/>
      <c r="G739" s="134"/>
      <c r="H739" s="134"/>
      <c r="I739" s="134"/>
      <c r="J739" s="134"/>
      <c r="K739" s="134"/>
      <c r="L739" s="134"/>
      <c r="M739" s="134"/>
      <c r="N739" s="134"/>
      <c r="O739" s="134"/>
      <c r="P739" s="134"/>
      <c r="Q739" s="134"/>
    </row>
    <row r="740" spans="1:17" ht="16" hidden="1" customHeight="1" x14ac:dyDescent="0.3">
      <c r="A740" s="123"/>
      <c r="B740" s="134"/>
      <c r="C740" s="134"/>
      <c r="D740" s="135"/>
      <c r="E740" s="134"/>
      <c r="F740" s="134"/>
      <c r="G740" s="134"/>
      <c r="H740" s="134"/>
      <c r="I740" s="134"/>
      <c r="J740" s="134"/>
      <c r="K740" s="134"/>
      <c r="L740" s="134"/>
      <c r="M740" s="134"/>
      <c r="N740" s="134"/>
      <c r="O740" s="134"/>
      <c r="P740" s="134"/>
      <c r="Q740" s="134"/>
    </row>
    <row r="741" spans="1:17" ht="16" hidden="1" customHeight="1" x14ac:dyDescent="0.3">
      <c r="A741" s="123"/>
      <c r="B741" s="134"/>
      <c r="C741" s="134"/>
      <c r="D741" s="135"/>
      <c r="E741" s="134"/>
      <c r="F741" s="134"/>
      <c r="G741" s="134"/>
      <c r="H741" s="134"/>
      <c r="I741" s="134"/>
      <c r="J741" s="134"/>
      <c r="K741" s="134"/>
      <c r="L741" s="134"/>
      <c r="M741" s="134"/>
      <c r="N741" s="134"/>
      <c r="O741" s="134"/>
      <c r="P741" s="134"/>
      <c r="Q741" s="134"/>
    </row>
    <row r="742" spans="1:17" ht="16" hidden="1" customHeight="1" x14ac:dyDescent="0.3">
      <c r="A742" s="123"/>
      <c r="B742" s="134"/>
      <c r="C742" s="134"/>
      <c r="D742" s="135"/>
      <c r="E742" s="134"/>
      <c r="F742" s="134"/>
      <c r="G742" s="134"/>
      <c r="H742" s="134"/>
      <c r="I742" s="134"/>
      <c r="J742" s="134"/>
      <c r="K742" s="134"/>
      <c r="L742" s="134"/>
      <c r="M742" s="134"/>
      <c r="N742" s="134"/>
      <c r="O742" s="134"/>
      <c r="P742" s="134"/>
      <c r="Q742" s="134"/>
    </row>
    <row r="743" spans="1:17" ht="16" hidden="1" customHeight="1" x14ac:dyDescent="0.3">
      <c r="A743" s="123"/>
      <c r="B743" s="134"/>
      <c r="C743" s="134"/>
      <c r="D743" s="135"/>
      <c r="E743" s="134"/>
      <c r="F743" s="134"/>
      <c r="G743" s="134"/>
      <c r="H743" s="134"/>
      <c r="I743" s="134"/>
      <c r="J743" s="134"/>
      <c r="K743" s="134"/>
      <c r="L743" s="134"/>
      <c r="M743" s="134"/>
      <c r="N743" s="134"/>
      <c r="O743" s="134"/>
      <c r="P743" s="134"/>
      <c r="Q743" s="134"/>
    </row>
    <row r="744" spans="1:17" ht="16" hidden="1" customHeight="1" x14ac:dyDescent="0.3">
      <c r="A744" s="123"/>
      <c r="B744" s="134"/>
      <c r="C744" s="134"/>
      <c r="D744" s="135"/>
      <c r="E744" s="134"/>
      <c r="F744" s="134"/>
      <c r="G744" s="134"/>
      <c r="H744" s="134"/>
      <c r="I744" s="134"/>
      <c r="J744" s="134"/>
      <c r="K744" s="134"/>
      <c r="L744" s="134"/>
      <c r="M744" s="134"/>
      <c r="N744" s="134"/>
      <c r="O744" s="134"/>
      <c r="P744" s="134"/>
      <c r="Q744" s="134"/>
    </row>
    <row r="745" spans="1:17" ht="16" hidden="1" customHeight="1" x14ac:dyDescent="0.3">
      <c r="A745" s="123"/>
      <c r="B745" s="134"/>
      <c r="C745" s="134"/>
      <c r="D745" s="135"/>
      <c r="E745" s="134"/>
      <c r="F745" s="134"/>
      <c r="G745" s="134"/>
      <c r="H745" s="134"/>
      <c r="I745" s="134"/>
      <c r="J745" s="134"/>
      <c r="K745" s="134"/>
      <c r="L745" s="134"/>
      <c r="M745" s="134"/>
      <c r="N745" s="134"/>
      <c r="O745" s="134"/>
      <c r="P745" s="134"/>
      <c r="Q745" s="134"/>
    </row>
    <row r="746" spans="1:17" ht="16" hidden="1" customHeight="1" x14ac:dyDescent="0.3">
      <c r="A746" s="123"/>
      <c r="B746" s="134"/>
      <c r="C746" s="134"/>
      <c r="D746" s="135"/>
      <c r="E746" s="134"/>
      <c r="F746" s="134"/>
      <c r="G746" s="134"/>
      <c r="H746" s="134"/>
      <c r="I746" s="134"/>
      <c r="J746" s="134"/>
      <c r="K746" s="134"/>
      <c r="L746" s="134"/>
      <c r="M746" s="134"/>
      <c r="N746" s="134"/>
      <c r="O746" s="134"/>
      <c r="P746" s="134"/>
      <c r="Q746" s="134"/>
    </row>
    <row r="747" spans="1:17" ht="16" hidden="1" customHeight="1" x14ac:dyDescent="0.3">
      <c r="A747" s="123"/>
      <c r="B747" s="134"/>
      <c r="C747" s="134"/>
      <c r="D747" s="135"/>
      <c r="E747" s="134"/>
      <c r="F747" s="134"/>
      <c r="G747" s="134"/>
      <c r="H747" s="134"/>
      <c r="I747" s="134"/>
      <c r="J747" s="134"/>
      <c r="K747" s="134"/>
      <c r="L747" s="134"/>
      <c r="M747" s="134"/>
      <c r="N747" s="134"/>
      <c r="O747" s="134"/>
      <c r="P747" s="134"/>
      <c r="Q747" s="134"/>
    </row>
    <row r="748" spans="1:17" ht="16" hidden="1" customHeight="1" x14ac:dyDescent="0.3">
      <c r="A748" s="123"/>
      <c r="B748" s="134"/>
      <c r="C748" s="134"/>
      <c r="D748" s="135"/>
      <c r="E748" s="134"/>
      <c r="F748" s="134"/>
      <c r="G748" s="134"/>
      <c r="H748" s="134"/>
      <c r="I748" s="134"/>
      <c r="J748" s="134"/>
      <c r="K748" s="134"/>
      <c r="L748" s="134"/>
      <c r="M748" s="134"/>
      <c r="N748" s="134"/>
      <c r="O748" s="134"/>
      <c r="P748" s="134"/>
      <c r="Q748" s="134"/>
    </row>
    <row r="749" spans="1:17" ht="16" hidden="1" customHeight="1" x14ac:dyDescent="0.3">
      <c r="A749" s="123"/>
      <c r="B749" s="134"/>
      <c r="C749" s="134"/>
      <c r="D749" s="135"/>
      <c r="E749" s="134"/>
      <c r="F749" s="134"/>
      <c r="G749" s="134"/>
      <c r="H749" s="134"/>
      <c r="I749" s="134"/>
      <c r="J749" s="134"/>
      <c r="K749" s="134"/>
      <c r="L749" s="134"/>
      <c r="M749" s="134"/>
      <c r="N749" s="134"/>
      <c r="O749" s="134"/>
      <c r="P749" s="134"/>
      <c r="Q749" s="134"/>
    </row>
    <row r="750" spans="1:17" ht="16" hidden="1" customHeight="1" x14ac:dyDescent="0.3">
      <c r="A750" s="123"/>
      <c r="B750" s="134"/>
      <c r="C750" s="134"/>
      <c r="D750" s="135"/>
      <c r="E750" s="134"/>
      <c r="F750" s="134"/>
      <c r="G750" s="134"/>
      <c r="H750" s="134"/>
      <c r="I750" s="134"/>
      <c r="J750" s="134"/>
      <c r="K750" s="134"/>
      <c r="L750" s="134"/>
      <c r="M750" s="134"/>
      <c r="N750" s="134"/>
      <c r="O750" s="134"/>
      <c r="P750" s="134"/>
      <c r="Q750" s="134"/>
    </row>
    <row r="751" spans="1:17" ht="16" hidden="1" customHeight="1" x14ac:dyDescent="0.3">
      <c r="A751" s="123"/>
      <c r="B751" s="134"/>
      <c r="C751" s="134"/>
      <c r="D751" s="135"/>
      <c r="E751" s="134"/>
      <c r="F751" s="134"/>
      <c r="G751" s="134"/>
      <c r="H751" s="134"/>
      <c r="I751" s="134"/>
      <c r="J751" s="134"/>
      <c r="K751" s="134"/>
      <c r="L751" s="134"/>
      <c r="M751" s="134"/>
      <c r="N751" s="134"/>
      <c r="O751" s="134"/>
      <c r="P751" s="134"/>
      <c r="Q751" s="134"/>
    </row>
    <row r="752" spans="1:17" ht="16" hidden="1" customHeight="1" x14ac:dyDescent="0.3">
      <c r="A752" s="123"/>
      <c r="B752" s="134"/>
      <c r="C752" s="134"/>
      <c r="D752" s="135"/>
      <c r="E752" s="134"/>
      <c r="F752" s="134"/>
      <c r="G752" s="134"/>
      <c r="H752" s="134"/>
      <c r="I752" s="134"/>
      <c r="J752" s="134"/>
      <c r="K752" s="134"/>
      <c r="L752" s="134"/>
      <c r="M752" s="134"/>
      <c r="N752" s="134"/>
      <c r="O752" s="134"/>
      <c r="P752" s="134"/>
      <c r="Q752" s="134"/>
    </row>
    <row r="753" spans="1:17" ht="16" hidden="1" customHeight="1" x14ac:dyDescent="0.3">
      <c r="A753" s="123"/>
      <c r="B753" s="134"/>
      <c r="C753" s="134"/>
      <c r="D753" s="135"/>
      <c r="E753" s="134"/>
      <c r="F753" s="134"/>
      <c r="G753" s="134"/>
      <c r="H753" s="134"/>
      <c r="I753" s="134"/>
      <c r="J753" s="134"/>
      <c r="K753" s="134"/>
      <c r="L753" s="134"/>
      <c r="M753" s="134"/>
      <c r="N753" s="134"/>
      <c r="O753" s="134"/>
      <c r="P753" s="134"/>
      <c r="Q753" s="134"/>
    </row>
    <row r="754" spans="1:17" ht="16" hidden="1" customHeight="1" x14ac:dyDescent="0.3">
      <c r="A754" s="123"/>
      <c r="B754" s="134"/>
      <c r="C754" s="134"/>
      <c r="D754" s="135"/>
      <c r="E754" s="134"/>
      <c r="F754" s="134"/>
      <c r="G754" s="134"/>
      <c r="H754" s="134"/>
      <c r="I754" s="134"/>
      <c r="J754" s="134"/>
      <c r="K754" s="134"/>
      <c r="L754" s="134"/>
      <c r="M754" s="134"/>
      <c r="N754" s="134"/>
      <c r="O754" s="134"/>
      <c r="P754" s="134"/>
      <c r="Q754" s="134"/>
    </row>
    <row r="755" spans="1:17" ht="16" hidden="1" customHeight="1" x14ac:dyDescent="0.3">
      <c r="A755" s="123"/>
      <c r="B755" s="134"/>
      <c r="C755" s="134"/>
      <c r="D755" s="135"/>
      <c r="E755" s="134"/>
      <c r="F755" s="134"/>
      <c r="G755" s="134"/>
      <c r="H755" s="134"/>
      <c r="I755" s="134"/>
      <c r="J755" s="134"/>
      <c r="K755" s="134"/>
      <c r="L755" s="134"/>
      <c r="M755" s="134"/>
      <c r="N755" s="134"/>
      <c r="O755" s="134"/>
      <c r="P755" s="134"/>
      <c r="Q755" s="134"/>
    </row>
    <row r="756" spans="1:17" ht="16" hidden="1" customHeight="1" x14ac:dyDescent="0.3">
      <c r="A756" s="123"/>
      <c r="B756" s="134"/>
      <c r="C756" s="134"/>
      <c r="D756" s="135"/>
      <c r="E756" s="134"/>
      <c r="F756" s="134"/>
      <c r="G756" s="134"/>
      <c r="H756" s="134"/>
      <c r="I756" s="134"/>
      <c r="J756" s="134"/>
      <c r="K756" s="134"/>
      <c r="L756" s="134"/>
      <c r="M756" s="134"/>
      <c r="N756" s="134"/>
      <c r="O756" s="134"/>
      <c r="P756" s="134"/>
      <c r="Q756" s="134"/>
    </row>
    <row r="757" spans="1:17" ht="16" hidden="1" customHeight="1" x14ac:dyDescent="0.3">
      <c r="A757" s="123"/>
      <c r="B757" s="134"/>
      <c r="C757" s="134"/>
      <c r="D757" s="135"/>
      <c r="E757" s="134"/>
      <c r="F757" s="134"/>
      <c r="G757" s="134"/>
      <c r="H757" s="134"/>
      <c r="I757" s="134"/>
      <c r="J757" s="134"/>
      <c r="K757" s="134"/>
      <c r="L757" s="134"/>
      <c r="M757" s="134"/>
      <c r="N757" s="134"/>
      <c r="O757" s="134"/>
      <c r="P757" s="134"/>
      <c r="Q757" s="134"/>
    </row>
    <row r="758" spans="1:17" ht="16" hidden="1" customHeight="1" x14ac:dyDescent="0.3">
      <c r="A758" s="123"/>
      <c r="B758" s="134"/>
      <c r="C758" s="134"/>
      <c r="D758" s="135"/>
      <c r="E758" s="134"/>
      <c r="F758" s="134"/>
      <c r="G758" s="134"/>
      <c r="H758" s="134"/>
      <c r="I758" s="134"/>
      <c r="J758" s="134"/>
      <c r="K758" s="134"/>
      <c r="L758" s="134"/>
      <c r="M758" s="134"/>
      <c r="N758" s="134"/>
      <c r="O758" s="134"/>
      <c r="P758" s="134"/>
      <c r="Q758" s="134"/>
    </row>
    <row r="759" spans="1:17" ht="16" hidden="1" customHeight="1" x14ac:dyDescent="0.3">
      <c r="A759" s="123"/>
      <c r="B759" s="134"/>
      <c r="C759" s="134"/>
      <c r="D759" s="135"/>
      <c r="E759" s="134"/>
      <c r="F759" s="134"/>
      <c r="G759" s="134"/>
      <c r="H759" s="134"/>
      <c r="I759" s="134"/>
      <c r="J759" s="134"/>
      <c r="K759" s="134"/>
      <c r="L759" s="134"/>
      <c r="M759" s="134"/>
      <c r="N759" s="134"/>
      <c r="O759" s="134"/>
      <c r="P759" s="134"/>
      <c r="Q759" s="134"/>
    </row>
    <row r="760" spans="1:17" ht="16" hidden="1" customHeight="1" x14ac:dyDescent="0.3">
      <c r="A760" s="123"/>
      <c r="B760" s="134"/>
      <c r="C760" s="134"/>
      <c r="D760" s="135"/>
      <c r="E760" s="134"/>
      <c r="F760" s="134"/>
      <c r="G760" s="134"/>
      <c r="H760" s="134"/>
      <c r="I760" s="134"/>
      <c r="J760" s="134"/>
      <c r="K760" s="134"/>
      <c r="L760" s="134"/>
      <c r="M760" s="134"/>
      <c r="N760" s="134"/>
      <c r="O760" s="134"/>
      <c r="P760" s="134"/>
      <c r="Q760" s="134"/>
    </row>
    <row r="761" spans="1:17" ht="16" hidden="1" customHeight="1" x14ac:dyDescent="0.3">
      <c r="A761" s="123"/>
      <c r="B761" s="134"/>
      <c r="C761" s="134"/>
      <c r="D761" s="135"/>
      <c r="E761" s="134"/>
      <c r="F761" s="134"/>
      <c r="G761" s="134"/>
      <c r="H761" s="134"/>
      <c r="I761" s="134"/>
      <c r="J761" s="134"/>
      <c r="K761" s="134"/>
      <c r="L761" s="134"/>
      <c r="M761" s="134"/>
      <c r="N761" s="134"/>
      <c r="O761" s="134"/>
      <c r="P761" s="134"/>
      <c r="Q761" s="134"/>
    </row>
    <row r="762" spans="1:17" ht="16" hidden="1" customHeight="1" x14ac:dyDescent="0.3">
      <c r="A762" s="123"/>
      <c r="B762" s="134"/>
      <c r="C762" s="134"/>
      <c r="D762" s="135"/>
      <c r="E762" s="134"/>
      <c r="F762" s="134"/>
      <c r="G762" s="134"/>
      <c r="H762" s="134"/>
      <c r="I762" s="134"/>
      <c r="J762" s="134"/>
      <c r="K762" s="134"/>
      <c r="L762" s="134"/>
      <c r="M762" s="134"/>
      <c r="N762" s="134"/>
      <c r="O762" s="134"/>
      <c r="P762" s="134"/>
      <c r="Q762" s="134"/>
    </row>
    <row r="763" spans="1:17" ht="16" hidden="1" customHeight="1" x14ac:dyDescent="0.3">
      <c r="A763" s="123"/>
      <c r="B763" s="134"/>
      <c r="C763" s="134"/>
      <c r="D763" s="135"/>
      <c r="E763" s="134"/>
      <c r="F763" s="134"/>
      <c r="G763" s="134"/>
      <c r="H763" s="134"/>
      <c r="I763" s="134"/>
      <c r="J763" s="134"/>
      <c r="K763" s="134"/>
      <c r="L763" s="134"/>
      <c r="M763" s="134"/>
      <c r="N763" s="134"/>
      <c r="O763" s="134"/>
      <c r="P763" s="134"/>
      <c r="Q763" s="134"/>
    </row>
    <row r="764" spans="1:17" ht="16" hidden="1" customHeight="1" x14ac:dyDescent="0.3">
      <c r="A764" s="123"/>
      <c r="B764" s="134"/>
      <c r="C764" s="134"/>
      <c r="D764" s="135"/>
      <c r="E764" s="134"/>
      <c r="F764" s="134"/>
      <c r="G764" s="134"/>
      <c r="H764" s="134"/>
      <c r="I764" s="134"/>
      <c r="J764" s="134"/>
      <c r="K764" s="134"/>
      <c r="L764" s="134"/>
      <c r="M764" s="134"/>
      <c r="N764" s="134"/>
      <c r="O764" s="134"/>
      <c r="P764" s="134"/>
      <c r="Q764" s="134"/>
    </row>
    <row r="765" spans="1:17" ht="16" hidden="1" customHeight="1" x14ac:dyDescent="0.3">
      <c r="A765" s="123"/>
      <c r="B765" s="134"/>
      <c r="C765" s="134"/>
      <c r="D765" s="135"/>
      <c r="E765" s="134"/>
      <c r="F765" s="134"/>
      <c r="G765" s="134"/>
      <c r="H765" s="134"/>
      <c r="I765" s="134"/>
      <c r="J765" s="134"/>
      <c r="K765" s="134"/>
      <c r="L765" s="134"/>
      <c r="M765" s="134"/>
      <c r="N765" s="134"/>
      <c r="O765" s="134"/>
      <c r="P765" s="134"/>
      <c r="Q765" s="134"/>
    </row>
    <row r="766" spans="1:17" ht="16" hidden="1" customHeight="1" x14ac:dyDescent="0.3">
      <c r="A766" s="123"/>
      <c r="B766" s="134"/>
      <c r="C766" s="134"/>
      <c r="D766" s="135"/>
      <c r="E766" s="134"/>
      <c r="F766" s="134"/>
      <c r="G766" s="134"/>
      <c r="H766" s="134"/>
      <c r="I766" s="134"/>
      <c r="J766" s="134"/>
      <c r="K766" s="134"/>
      <c r="L766" s="134"/>
      <c r="M766" s="134"/>
      <c r="N766" s="134"/>
      <c r="O766" s="134"/>
      <c r="P766" s="134"/>
      <c r="Q766" s="134"/>
    </row>
    <row r="767" spans="1:17" ht="16" hidden="1" customHeight="1" x14ac:dyDescent="0.3">
      <c r="A767" s="123"/>
      <c r="B767" s="134"/>
      <c r="C767" s="134"/>
      <c r="D767" s="135"/>
      <c r="E767" s="134"/>
      <c r="F767" s="134"/>
      <c r="G767" s="134"/>
      <c r="H767" s="134"/>
      <c r="I767" s="134"/>
      <c r="J767" s="134"/>
      <c r="K767" s="134"/>
      <c r="L767" s="134"/>
      <c r="M767" s="134"/>
      <c r="N767" s="134"/>
      <c r="O767" s="134"/>
      <c r="P767" s="134"/>
      <c r="Q767" s="134"/>
    </row>
    <row r="768" spans="1:17" ht="16" hidden="1" customHeight="1" x14ac:dyDescent="0.3">
      <c r="A768" s="123"/>
      <c r="B768" s="134"/>
      <c r="C768" s="134"/>
      <c r="D768" s="135"/>
      <c r="E768" s="134"/>
      <c r="F768" s="134"/>
      <c r="G768" s="134"/>
      <c r="H768" s="134"/>
      <c r="I768" s="134"/>
      <c r="J768" s="134"/>
      <c r="K768" s="134"/>
      <c r="L768" s="134"/>
      <c r="M768" s="134"/>
      <c r="N768" s="134"/>
      <c r="O768" s="134"/>
      <c r="P768" s="134"/>
      <c r="Q768" s="134"/>
    </row>
    <row r="769" spans="1:17" ht="16" hidden="1" customHeight="1" x14ac:dyDescent="0.3">
      <c r="A769" s="123"/>
      <c r="B769" s="134"/>
      <c r="C769" s="134"/>
      <c r="D769" s="135"/>
      <c r="E769" s="134"/>
      <c r="F769" s="134"/>
      <c r="G769" s="134"/>
      <c r="H769" s="134"/>
      <c r="I769" s="134"/>
      <c r="J769" s="134"/>
      <c r="K769" s="134"/>
      <c r="L769" s="134"/>
      <c r="M769" s="134"/>
      <c r="N769" s="134"/>
      <c r="O769" s="134"/>
      <c r="P769" s="134"/>
      <c r="Q769" s="134"/>
    </row>
    <row r="770" spans="1:17" ht="16" hidden="1" customHeight="1" x14ac:dyDescent="0.3">
      <c r="A770" s="123"/>
      <c r="B770" s="134"/>
      <c r="C770" s="134"/>
      <c r="D770" s="135"/>
      <c r="E770" s="134"/>
      <c r="F770" s="134"/>
      <c r="G770" s="134"/>
      <c r="H770" s="134"/>
      <c r="I770" s="134"/>
      <c r="J770" s="134"/>
      <c r="K770" s="134"/>
      <c r="L770" s="134"/>
      <c r="M770" s="134"/>
      <c r="N770" s="134"/>
      <c r="O770" s="134"/>
      <c r="P770" s="134"/>
      <c r="Q770" s="134"/>
    </row>
    <row r="771" spans="1:17" ht="16" hidden="1" customHeight="1" x14ac:dyDescent="0.3">
      <c r="A771" s="123"/>
      <c r="B771" s="134"/>
      <c r="C771" s="134"/>
      <c r="D771" s="135"/>
      <c r="E771" s="134"/>
      <c r="F771" s="134"/>
      <c r="G771" s="134"/>
      <c r="H771" s="134"/>
      <c r="I771" s="134"/>
      <c r="J771" s="134"/>
      <c r="K771" s="134"/>
      <c r="L771" s="134"/>
      <c r="M771" s="134"/>
      <c r="N771" s="134"/>
      <c r="O771" s="134"/>
      <c r="P771" s="134"/>
      <c r="Q771" s="134"/>
    </row>
    <row r="772" spans="1:17" ht="16" hidden="1" customHeight="1" x14ac:dyDescent="0.3">
      <c r="A772" s="123"/>
      <c r="B772" s="134"/>
      <c r="C772" s="134"/>
      <c r="D772" s="135"/>
      <c r="E772" s="134"/>
      <c r="F772" s="134"/>
      <c r="G772" s="134"/>
      <c r="H772" s="134"/>
      <c r="I772" s="134"/>
      <c r="J772" s="134"/>
      <c r="K772" s="134"/>
      <c r="L772" s="134"/>
      <c r="M772" s="134"/>
      <c r="N772" s="134"/>
      <c r="O772" s="134"/>
      <c r="P772" s="134"/>
      <c r="Q772" s="134"/>
    </row>
    <row r="773" spans="1:17" ht="16" hidden="1" customHeight="1" x14ac:dyDescent="0.3">
      <c r="A773" s="123"/>
      <c r="B773" s="134"/>
      <c r="C773" s="134"/>
      <c r="D773" s="135"/>
      <c r="E773" s="134"/>
      <c r="F773" s="134"/>
      <c r="G773" s="134"/>
      <c r="H773" s="134"/>
      <c r="I773" s="134"/>
      <c r="J773" s="134"/>
      <c r="K773" s="134"/>
      <c r="L773" s="134"/>
      <c r="M773" s="134"/>
      <c r="N773" s="134"/>
      <c r="O773" s="134"/>
      <c r="P773" s="134"/>
      <c r="Q773" s="134"/>
    </row>
    <row r="774" spans="1:17" ht="16" hidden="1" customHeight="1" x14ac:dyDescent="0.3">
      <c r="A774" s="123"/>
      <c r="B774" s="134"/>
      <c r="C774" s="134"/>
      <c r="D774" s="135"/>
      <c r="E774" s="134"/>
      <c r="F774" s="134"/>
      <c r="G774" s="134"/>
      <c r="H774" s="134"/>
      <c r="I774" s="134"/>
      <c r="J774" s="134"/>
      <c r="K774" s="134"/>
      <c r="L774" s="134"/>
      <c r="M774" s="134"/>
      <c r="N774" s="134"/>
      <c r="O774" s="134"/>
      <c r="P774" s="134"/>
      <c r="Q774" s="134"/>
    </row>
    <row r="775" spans="1:17" ht="16" hidden="1" customHeight="1" x14ac:dyDescent="0.3">
      <c r="A775" s="123"/>
      <c r="B775" s="134"/>
      <c r="C775" s="134"/>
      <c r="D775" s="135"/>
      <c r="E775" s="134"/>
      <c r="F775" s="134"/>
      <c r="G775" s="134"/>
      <c r="H775" s="134"/>
      <c r="I775" s="134"/>
      <c r="J775" s="134"/>
      <c r="K775" s="134"/>
      <c r="L775" s="134"/>
      <c r="M775" s="134"/>
      <c r="N775" s="134"/>
      <c r="O775" s="134"/>
      <c r="P775" s="134"/>
      <c r="Q775" s="134"/>
    </row>
    <row r="776" spans="1:17" ht="16" hidden="1" customHeight="1" x14ac:dyDescent="0.3">
      <c r="A776" s="123"/>
      <c r="B776" s="134"/>
      <c r="C776" s="134"/>
      <c r="D776" s="135"/>
      <c r="E776" s="134"/>
      <c r="F776" s="134"/>
      <c r="G776" s="134"/>
      <c r="H776" s="134"/>
      <c r="I776" s="134"/>
      <c r="J776" s="134"/>
      <c r="K776" s="134"/>
      <c r="L776" s="134"/>
      <c r="M776" s="134"/>
      <c r="N776" s="134"/>
      <c r="O776" s="134"/>
      <c r="P776" s="134"/>
      <c r="Q776" s="134"/>
    </row>
    <row r="777" spans="1:17" ht="16" hidden="1" customHeight="1" x14ac:dyDescent="0.3">
      <c r="A777" s="123"/>
      <c r="B777" s="134"/>
      <c r="C777" s="134"/>
      <c r="D777" s="135"/>
      <c r="E777" s="134"/>
      <c r="F777" s="134"/>
      <c r="G777" s="134"/>
      <c r="H777" s="134"/>
      <c r="I777" s="134"/>
      <c r="J777" s="134"/>
      <c r="K777" s="134"/>
      <c r="L777" s="134"/>
      <c r="M777" s="134"/>
      <c r="N777" s="134"/>
      <c r="O777" s="134"/>
      <c r="P777" s="134"/>
      <c r="Q777" s="134"/>
    </row>
    <row r="778" spans="1:17" ht="16" hidden="1" customHeight="1" x14ac:dyDescent="0.3">
      <c r="A778" s="123"/>
      <c r="B778" s="134"/>
      <c r="C778" s="134"/>
      <c r="D778" s="135"/>
      <c r="E778" s="134"/>
      <c r="F778" s="134"/>
      <c r="G778" s="134"/>
      <c r="H778" s="134"/>
      <c r="I778" s="134"/>
      <c r="J778" s="134"/>
      <c r="K778" s="134"/>
      <c r="L778" s="134"/>
      <c r="M778" s="134"/>
      <c r="N778" s="134"/>
      <c r="O778" s="134"/>
      <c r="P778" s="134"/>
      <c r="Q778" s="134"/>
    </row>
    <row r="779" spans="1:17" ht="16" hidden="1" customHeight="1" x14ac:dyDescent="0.3">
      <c r="A779" s="123"/>
      <c r="B779" s="134"/>
      <c r="C779" s="134"/>
      <c r="D779" s="135"/>
      <c r="E779" s="134"/>
      <c r="F779" s="134"/>
      <c r="G779" s="134"/>
      <c r="H779" s="134"/>
      <c r="I779" s="134"/>
      <c r="J779" s="134"/>
      <c r="K779" s="134"/>
      <c r="L779" s="134"/>
      <c r="M779" s="134"/>
      <c r="N779" s="134"/>
      <c r="O779" s="134"/>
      <c r="P779" s="134"/>
      <c r="Q779" s="134"/>
    </row>
    <row r="780" spans="1:17" ht="16" hidden="1" customHeight="1" x14ac:dyDescent="0.3">
      <c r="A780" s="123"/>
      <c r="B780" s="134"/>
      <c r="C780" s="134"/>
      <c r="D780" s="135"/>
      <c r="E780" s="134"/>
      <c r="F780" s="134"/>
      <c r="G780" s="134"/>
      <c r="H780" s="134"/>
      <c r="I780" s="134"/>
      <c r="J780" s="134"/>
      <c r="K780" s="134"/>
      <c r="L780" s="134"/>
      <c r="M780" s="134"/>
      <c r="N780" s="134"/>
      <c r="O780" s="134"/>
      <c r="P780" s="134"/>
      <c r="Q780" s="134"/>
    </row>
    <row r="781" spans="1:17" ht="16" hidden="1" customHeight="1" x14ac:dyDescent="0.3">
      <c r="A781" s="123"/>
      <c r="B781" s="134"/>
      <c r="C781" s="134"/>
      <c r="D781" s="135"/>
      <c r="E781" s="134"/>
      <c r="F781" s="134"/>
      <c r="G781" s="134"/>
      <c r="H781" s="134"/>
      <c r="I781" s="134"/>
      <c r="J781" s="134"/>
      <c r="K781" s="134"/>
      <c r="L781" s="134"/>
      <c r="M781" s="134"/>
      <c r="N781" s="134"/>
      <c r="O781" s="134"/>
      <c r="P781" s="134"/>
      <c r="Q781" s="134"/>
    </row>
    <row r="782" spans="1:17" ht="16" hidden="1" customHeight="1" x14ac:dyDescent="0.3">
      <c r="A782" s="123"/>
      <c r="B782" s="134"/>
      <c r="C782" s="134"/>
      <c r="D782" s="135"/>
      <c r="E782" s="134"/>
      <c r="F782" s="134"/>
      <c r="G782" s="134"/>
      <c r="H782" s="134"/>
      <c r="I782" s="134"/>
      <c r="J782" s="134"/>
      <c r="K782" s="134"/>
      <c r="L782" s="134"/>
      <c r="M782" s="134"/>
      <c r="N782" s="134"/>
      <c r="O782" s="134"/>
      <c r="P782" s="134"/>
      <c r="Q782" s="134"/>
    </row>
    <row r="783" spans="1:17" ht="16" hidden="1" customHeight="1" x14ac:dyDescent="0.3">
      <c r="A783" s="123"/>
      <c r="B783" s="134"/>
      <c r="C783" s="134"/>
      <c r="D783" s="135"/>
      <c r="E783" s="134"/>
      <c r="F783" s="134"/>
      <c r="G783" s="134"/>
      <c r="H783" s="134"/>
      <c r="I783" s="134"/>
      <c r="J783" s="134"/>
      <c r="K783" s="134"/>
      <c r="L783" s="134"/>
      <c r="M783" s="134"/>
      <c r="N783" s="134"/>
      <c r="O783" s="134"/>
      <c r="P783" s="134"/>
      <c r="Q783" s="134"/>
    </row>
    <row r="784" spans="1:17" ht="16" hidden="1" customHeight="1" x14ac:dyDescent="0.3">
      <c r="A784" s="123"/>
      <c r="B784" s="134"/>
      <c r="C784" s="134"/>
      <c r="D784" s="135"/>
      <c r="E784" s="134"/>
      <c r="F784" s="134"/>
      <c r="G784" s="134"/>
      <c r="H784" s="134"/>
      <c r="I784" s="134"/>
      <c r="J784" s="134"/>
      <c r="K784" s="134"/>
      <c r="L784" s="134"/>
      <c r="M784" s="134"/>
      <c r="N784" s="134"/>
      <c r="O784" s="134"/>
      <c r="P784" s="134"/>
      <c r="Q784" s="134"/>
    </row>
    <row r="785" spans="1:17" ht="16" hidden="1" customHeight="1" x14ac:dyDescent="0.3">
      <c r="A785" s="123"/>
      <c r="B785" s="134"/>
      <c r="C785" s="134"/>
      <c r="D785" s="135"/>
      <c r="E785" s="134"/>
      <c r="F785" s="134"/>
      <c r="G785" s="134"/>
      <c r="H785" s="134"/>
      <c r="I785" s="134"/>
      <c r="J785" s="134"/>
      <c r="K785" s="134"/>
      <c r="L785" s="134"/>
      <c r="M785" s="134"/>
      <c r="N785" s="134"/>
      <c r="O785" s="134"/>
      <c r="P785" s="134"/>
      <c r="Q785" s="134"/>
    </row>
    <row r="786" spans="1:17" ht="16" hidden="1" customHeight="1" x14ac:dyDescent="0.3">
      <c r="A786" s="123"/>
      <c r="B786" s="134"/>
      <c r="C786" s="134"/>
      <c r="D786" s="135"/>
      <c r="E786" s="134"/>
      <c r="F786" s="134"/>
      <c r="G786" s="134"/>
      <c r="H786" s="134"/>
      <c r="I786" s="134"/>
      <c r="J786" s="134"/>
      <c r="K786" s="134"/>
      <c r="L786" s="134"/>
      <c r="M786" s="134"/>
      <c r="N786" s="134"/>
      <c r="O786" s="134"/>
      <c r="P786" s="134"/>
      <c r="Q786" s="134"/>
    </row>
    <row r="787" spans="1:17" ht="16" hidden="1" customHeight="1" x14ac:dyDescent="0.3">
      <c r="A787" s="123"/>
      <c r="B787" s="134"/>
      <c r="C787" s="134"/>
      <c r="D787" s="135"/>
      <c r="E787" s="134"/>
      <c r="F787" s="134"/>
      <c r="G787" s="134"/>
      <c r="H787" s="134"/>
      <c r="I787" s="134"/>
      <c r="J787" s="134"/>
      <c r="K787" s="134"/>
      <c r="L787" s="134"/>
      <c r="M787" s="134"/>
      <c r="N787" s="134"/>
      <c r="O787" s="134"/>
      <c r="P787" s="134"/>
      <c r="Q787" s="134"/>
    </row>
    <row r="788" spans="1:17" ht="16" hidden="1" customHeight="1" x14ac:dyDescent="0.3">
      <c r="A788" s="123"/>
      <c r="B788" s="134"/>
      <c r="C788" s="134"/>
      <c r="D788" s="135"/>
      <c r="E788" s="134"/>
      <c r="F788" s="134"/>
      <c r="G788" s="134"/>
      <c r="H788" s="134"/>
      <c r="I788" s="134"/>
      <c r="J788" s="134"/>
      <c r="K788" s="134"/>
      <c r="L788" s="134"/>
      <c r="M788" s="134"/>
      <c r="N788" s="134"/>
      <c r="O788" s="134"/>
      <c r="P788" s="134"/>
      <c r="Q788" s="134"/>
    </row>
    <row r="789" spans="1:17" ht="16" hidden="1" customHeight="1" x14ac:dyDescent="0.3">
      <c r="A789" s="123"/>
      <c r="B789" s="134"/>
      <c r="C789" s="134"/>
      <c r="D789" s="135"/>
      <c r="E789" s="134"/>
      <c r="F789" s="134"/>
      <c r="G789" s="134"/>
      <c r="H789" s="134"/>
      <c r="I789" s="134"/>
      <c r="J789" s="134"/>
      <c r="K789" s="134"/>
      <c r="L789" s="134"/>
      <c r="M789" s="134"/>
      <c r="N789" s="134"/>
      <c r="O789" s="134"/>
      <c r="P789" s="134"/>
      <c r="Q789" s="134"/>
    </row>
    <row r="790" spans="1:17" ht="16" hidden="1" customHeight="1" x14ac:dyDescent="0.3">
      <c r="A790" s="123"/>
      <c r="B790" s="134"/>
      <c r="C790" s="134"/>
      <c r="D790" s="135"/>
      <c r="E790" s="134"/>
      <c r="F790" s="134"/>
      <c r="G790" s="134"/>
      <c r="H790" s="134"/>
      <c r="I790" s="134"/>
      <c r="J790" s="134"/>
      <c r="K790" s="134"/>
      <c r="L790" s="134"/>
      <c r="M790" s="134"/>
      <c r="N790" s="134"/>
      <c r="O790" s="134"/>
      <c r="P790" s="134"/>
      <c r="Q790" s="134"/>
    </row>
    <row r="791" spans="1:17" ht="16" hidden="1" customHeight="1" x14ac:dyDescent="0.3">
      <c r="A791" s="123"/>
      <c r="B791" s="134"/>
      <c r="C791" s="134"/>
      <c r="D791" s="135"/>
      <c r="E791" s="134"/>
      <c r="F791" s="134"/>
      <c r="G791" s="134"/>
      <c r="H791" s="134"/>
      <c r="I791" s="134"/>
      <c r="J791" s="134"/>
      <c r="K791" s="134"/>
      <c r="L791" s="134"/>
      <c r="M791" s="134"/>
      <c r="N791" s="134"/>
      <c r="O791" s="134"/>
      <c r="P791" s="134"/>
      <c r="Q791" s="134"/>
    </row>
    <row r="792" spans="1:17" ht="16" hidden="1" customHeight="1" x14ac:dyDescent="0.3">
      <c r="A792" s="123"/>
      <c r="B792" s="134"/>
      <c r="C792" s="134"/>
      <c r="D792" s="135"/>
      <c r="E792" s="134"/>
      <c r="F792" s="134"/>
      <c r="G792" s="134"/>
      <c r="H792" s="134"/>
      <c r="I792" s="134"/>
      <c r="J792" s="134"/>
      <c r="K792" s="134"/>
      <c r="L792" s="134"/>
      <c r="M792" s="134"/>
      <c r="N792" s="134"/>
      <c r="O792" s="134"/>
      <c r="P792" s="134"/>
      <c r="Q792" s="134"/>
    </row>
    <row r="793" spans="1:17" ht="16" hidden="1" customHeight="1" x14ac:dyDescent="0.3">
      <c r="A793" s="123"/>
      <c r="B793" s="134"/>
      <c r="C793" s="134"/>
      <c r="D793" s="135"/>
      <c r="E793" s="134"/>
      <c r="F793" s="134"/>
      <c r="G793" s="134"/>
      <c r="H793" s="134"/>
      <c r="I793" s="134"/>
      <c r="J793" s="134"/>
      <c r="K793" s="134"/>
      <c r="L793" s="134"/>
      <c r="M793" s="134"/>
      <c r="N793" s="134"/>
      <c r="O793" s="134"/>
      <c r="P793" s="134"/>
      <c r="Q793" s="134"/>
    </row>
    <row r="794" spans="1:17" ht="16" hidden="1" customHeight="1" x14ac:dyDescent="0.3">
      <c r="A794" s="123"/>
      <c r="B794" s="134"/>
      <c r="C794" s="134"/>
      <c r="D794" s="135"/>
      <c r="E794" s="134"/>
      <c r="F794" s="134"/>
      <c r="G794" s="134"/>
      <c r="H794" s="134"/>
      <c r="I794" s="134"/>
      <c r="J794" s="134"/>
      <c r="K794" s="134"/>
      <c r="L794" s="134"/>
      <c r="M794" s="134"/>
      <c r="N794" s="134"/>
      <c r="O794" s="134"/>
      <c r="P794" s="134"/>
      <c r="Q794" s="134"/>
    </row>
    <row r="795" spans="1:17" ht="16" hidden="1" customHeight="1" x14ac:dyDescent="0.3">
      <c r="A795" s="123"/>
      <c r="B795" s="134"/>
      <c r="C795" s="134"/>
      <c r="D795" s="135"/>
      <c r="E795" s="134"/>
      <c r="F795" s="134"/>
      <c r="G795" s="134"/>
      <c r="H795" s="134"/>
      <c r="I795" s="134"/>
      <c r="J795" s="134"/>
      <c r="K795" s="134"/>
      <c r="L795" s="134"/>
      <c r="M795" s="134"/>
      <c r="N795" s="134"/>
      <c r="O795" s="134"/>
      <c r="P795" s="134"/>
      <c r="Q795" s="134"/>
    </row>
    <row r="796" spans="1:17" ht="16" hidden="1" customHeight="1" x14ac:dyDescent="0.3">
      <c r="A796" s="123"/>
      <c r="B796" s="134"/>
      <c r="C796" s="134"/>
      <c r="D796" s="135"/>
      <c r="E796" s="134"/>
      <c r="F796" s="134"/>
      <c r="G796" s="134"/>
      <c r="H796" s="134"/>
      <c r="I796" s="134"/>
      <c r="J796" s="134"/>
      <c r="K796" s="134"/>
      <c r="L796" s="134"/>
      <c r="M796" s="134"/>
      <c r="N796" s="134"/>
      <c r="O796" s="134"/>
      <c r="P796" s="134"/>
      <c r="Q796" s="134"/>
    </row>
    <row r="797" spans="1:17" ht="16" hidden="1" customHeight="1" x14ac:dyDescent="0.3">
      <c r="A797" s="123"/>
      <c r="B797" s="134"/>
      <c r="C797" s="134"/>
      <c r="D797" s="135"/>
      <c r="E797" s="134"/>
      <c r="F797" s="134"/>
      <c r="G797" s="134"/>
      <c r="H797" s="134"/>
      <c r="I797" s="134"/>
      <c r="J797" s="134"/>
      <c r="K797" s="134"/>
      <c r="L797" s="134"/>
      <c r="M797" s="134"/>
      <c r="N797" s="134"/>
      <c r="O797" s="134"/>
      <c r="P797" s="134"/>
      <c r="Q797" s="134"/>
    </row>
    <row r="798" spans="1:17" ht="16" hidden="1" customHeight="1" x14ac:dyDescent="0.3">
      <c r="A798" s="123"/>
      <c r="B798" s="134"/>
      <c r="C798" s="134"/>
      <c r="D798" s="135"/>
      <c r="E798" s="134"/>
      <c r="F798" s="134"/>
      <c r="G798" s="134"/>
      <c r="H798" s="134"/>
      <c r="I798" s="134"/>
      <c r="J798" s="134"/>
      <c r="K798" s="134"/>
      <c r="L798" s="134"/>
      <c r="M798" s="134"/>
      <c r="N798" s="134"/>
      <c r="O798" s="134"/>
      <c r="P798" s="134"/>
      <c r="Q798" s="134"/>
    </row>
    <row r="799" spans="1:17" ht="16" hidden="1" customHeight="1" x14ac:dyDescent="0.3">
      <c r="A799" s="123"/>
      <c r="B799" s="134"/>
      <c r="C799" s="134"/>
      <c r="D799" s="135"/>
      <c r="E799" s="134"/>
      <c r="F799" s="134"/>
      <c r="G799" s="134"/>
      <c r="H799" s="134"/>
      <c r="I799" s="134"/>
      <c r="J799" s="134"/>
      <c r="K799" s="134"/>
      <c r="L799" s="134"/>
      <c r="M799" s="134"/>
      <c r="N799" s="134"/>
      <c r="O799" s="134"/>
      <c r="P799" s="134"/>
      <c r="Q799" s="134"/>
    </row>
    <row r="800" spans="1:17" ht="16" hidden="1" customHeight="1" x14ac:dyDescent="0.3">
      <c r="A800" s="123"/>
      <c r="B800" s="134"/>
      <c r="C800" s="134"/>
      <c r="D800" s="135"/>
      <c r="E800" s="134"/>
      <c r="F800" s="134"/>
      <c r="G800" s="134"/>
      <c r="H800" s="134"/>
      <c r="I800" s="134"/>
      <c r="J800" s="134"/>
      <c r="K800" s="134"/>
      <c r="L800" s="134"/>
      <c r="M800" s="134"/>
      <c r="N800" s="134"/>
      <c r="O800" s="134"/>
      <c r="P800" s="134"/>
      <c r="Q800" s="134"/>
    </row>
    <row r="801" spans="1:17" ht="16" hidden="1" customHeight="1" x14ac:dyDescent="0.3">
      <c r="A801" s="123"/>
      <c r="B801" s="134"/>
      <c r="C801" s="134"/>
      <c r="D801" s="135"/>
      <c r="E801" s="134"/>
      <c r="F801" s="134"/>
      <c r="G801" s="134"/>
      <c r="H801" s="134"/>
      <c r="I801" s="134"/>
      <c r="J801" s="134"/>
      <c r="K801" s="134"/>
      <c r="L801" s="134"/>
      <c r="M801" s="134"/>
      <c r="N801" s="134"/>
      <c r="O801" s="134"/>
      <c r="P801" s="134"/>
      <c r="Q801" s="134"/>
    </row>
    <row r="802" spans="1:17" ht="16" hidden="1" customHeight="1" x14ac:dyDescent="0.3">
      <c r="A802" s="123"/>
      <c r="B802" s="134"/>
      <c r="C802" s="134"/>
      <c r="D802" s="135"/>
      <c r="E802" s="134"/>
      <c r="F802" s="134"/>
      <c r="G802" s="134"/>
      <c r="H802" s="134"/>
      <c r="I802" s="134"/>
      <c r="J802" s="134"/>
      <c r="K802" s="134"/>
      <c r="L802" s="134"/>
      <c r="M802" s="134"/>
      <c r="N802" s="134"/>
      <c r="O802" s="134"/>
      <c r="P802" s="134"/>
      <c r="Q802" s="134"/>
    </row>
    <row r="803" spans="1:17" ht="16" hidden="1" customHeight="1" x14ac:dyDescent="0.3">
      <c r="A803" s="123"/>
      <c r="B803" s="134"/>
      <c r="C803" s="134"/>
      <c r="D803" s="135"/>
      <c r="E803" s="134"/>
      <c r="F803" s="134"/>
      <c r="G803" s="134"/>
      <c r="H803" s="134"/>
      <c r="I803" s="134"/>
      <c r="J803" s="134"/>
      <c r="K803" s="134"/>
      <c r="L803" s="134"/>
      <c r="M803" s="134"/>
      <c r="N803" s="134"/>
      <c r="O803" s="134"/>
      <c r="P803" s="134"/>
      <c r="Q803" s="134"/>
    </row>
    <row r="804" spans="1:17" ht="16" hidden="1" customHeight="1" x14ac:dyDescent="0.3">
      <c r="A804" s="123"/>
      <c r="B804" s="134"/>
      <c r="C804" s="134"/>
      <c r="D804" s="135"/>
      <c r="E804" s="134"/>
      <c r="F804" s="134"/>
      <c r="G804" s="134"/>
      <c r="H804" s="134"/>
      <c r="I804" s="134"/>
      <c r="J804" s="134"/>
      <c r="K804" s="134"/>
      <c r="L804" s="134"/>
      <c r="M804" s="134"/>
      <c r="N804" s="134"/>
      <c r="O804" s="134"/>
      <c r="P804" s="134"/>
      <c r="Q804" s="134"/>
    </row>
    <row r="805" spans="1:17" ht="16" hidden="1" customHeight="1" x14ac:dyDescent="0.3">
      <c r="A805" s="123"/>
      <c r="B805" s="134"/>
      <c r="C805" s="134"/>
      <c r="D805" s="135"/>
      <c r="E805" s="134"/>
      <c r="F805" s="134"/>
      <c r="G805" s="134"/>
      <c r="H805" s="134"/>
      <c r="I805" s="134"/>
      <c r="J805" s="134"/>
      <c r="K805" s="134"/>
      <c r="L805" s="134"/>
      <c r="M805" s="134"/>
      <c r="N805" s="134"/>
      <c r="O805" s="134"/>
      <c r="P805" s="134"/>
      <c r="Q805" s="134"/>
    </row>
    <row r="806" spans="1:17" ht="16" hidden="1" customHeight="1" x14ac:dyDescent="0.3">
      <c r="A806" s="123"/>
      <c r="B806" s="134"/>
      <c r="C806" s="134"/>
      <c r="D806" s="135"/>
      <c r="E806" s="134"/>
      <c r="F806" s="134"/>
      <c r="G806" s="134"/>
      <c r="H806" s="134"/>
      <c r="I806" s="134"/>
      <c r="J806" s="134"/>
      <c r="K806" s="134"/>
      <c r="L806" s="134"/>
      <c r="M806" s="134"/>
      <c r="N806" s="134"/>
      <c r="O806" s="134"/>
      <c r="P806" s="134"/>
      <c r="Q806" s="134"/>
    </row>
    <row r="807" spans="1:17" ht="16" hidden="1" customHeight="1" x14ac:dyDescent="0.3">
      <c r="A807" s="123"/>
      <c r="B807" s="134"/>
      <c r="C807" s="134"/>
      <c r="D807" s="135"/>
      <c r="E807" s="134"/>
      <c r="F807" s="134"/>
      <c r="G807" s="134"/>
      <c r="H807" s="134"/>
      <c r="I807" s="134"/>
      <c r="J807" s="134"/>
      <c r="K807" s="134"/>
      <c r="L807" s="134"/>
      <c r="M807" s="134"/>
      <c r="N807" s="134"/>
      <c r="O807" s="134"/>
      <c r="P807" s="134"/>
      <c r="Q807" s="134"/>
    </row>
    <row r="808" spans="1:17" ht="16" hidden="1" customHeight="1" x14ac:dyDescent="0.3">
      <c r="A808" s="123"/>
      <c r="B808" s="134"/>
      <c r="C808" s="134"/>
      <c r="D808" s="135"/>
      <c r="E808" s="134"/>
      <c r="F808" s="134"/>
      <c r="G808" s="134"/>
      <c r="H808" s="134"/>
      <c r="I808" s="134"/>
      <c r="J808" s="134"/>
      <c r="K808" s="134"/>
      <c r="L808" s="134"/>
      <c r="M808" s="134"/>
      <c r="N808" s="134"/>
      <c r="O808" s="134"/>
      <c r="P808" s="134"/>
      <c r="Q808" s="134"/>
    </row>
    <row r="809" spans="1:17" ht="16" hidden="1" customHeight="1" x14ac:dyDescent="0.3">
      <c r="A809" s="123"/>
      <c r="B809" s="134"/>
      <c r="C809" s="134"/>
      <c r="D809" s="135"/>
      <c r="E809" s="134"/>
      <c r="F809" s="134"/>
      <c r="G809" s="134"/>
      <c r="H809" s="134"/>
      <c r="I809" s="134"/>
      <c r="J809" s="134"/>
      <c r="K809" s="134"/>
      <c r="L809" s="134"/>
      <c r="M809" s="134"/>
      <c r="N809" s="134"/>
      <c r="O809" s="134"/>
      <c r="P809" s="134"/>
      <c r="Q809" s="134"/>
    </row>
    <row r="810" spans="1:17" ht="16" hidden="1" customHeight="1" x14ac:dyDescent="0.3">
      <c r="A810" s="123"/>
      <c r="B810" s="134"/>
      <c r="C810" s="134"/>
      <c r="D810" s="135"/>
      <c r="E810" s="134"/>
      <c r="F810" s="134"/>
      <c r="G810" s="134"/>
      <c r="H810" s="134"/>
      <c r="I810" s="134"/>
      <c r="J810" s="134"/>
      <c r="K810" s="134"/>
      <c r="L810" s="134"/>
      <c r="M810" s="134"/>
      <c r="N810" s="134"/>
      <c r="O810" s="134"/>
      <c r="P810" s="134"/>
      <c r="Q810" s="134"/>
    </row>
    <row r="811" spans="1:17" ht="16" hidden="1" customHeight="1" x14ac:dyDescent="0.3">
      <c r="A811" s="123"/>
      <c r="B811" s="134"/>
      <c r="C811" s="134"/>
      <c r="D811" s="135"/>
      <c r="E811" s="134"/>
      <c r="F811" s="134"/>
      <c r="G811" s="134"/>
      <c r="H811" s="134"/>
      <c r="I811" s="134"/>
      <c r="J811" s="134"/>
      <c r="K811" s="134"/>
      <c r="L811" s="134"/>
      <c r="M811" s="134"/>
      <c r="N811" s="134"/>
      <c r="O811" s="134"/>
      <c r="P811" s="134"/>
      <c r="Q811" s="134"/>
    </row>
    <row r="812" spans="1:17" ht="16" hidden="1" customHeight="1" x14ac:dyDescent="0.3">
      <c r="A812" s="123"/>
      <c r="B812" s="134"/>
      <c r="C812" s="134"/>
      <c r="D812" s="135"/>
      <c r="E812" s="134"/>
      <c r="F812" s="134"/>
      <c r="G812" s="134"/>
      <c r="H812" s="134"/>
      <c r="I812" s="134"/>
      <c r="J812" s="134"/>
      <c r="K812" s="134"/>
      <c r="L812" s="134"/>
      <c r="M812" s="134"/>
      <c r="N812" s="134"/>
      <c r="O812" s="134"/>
      <c r="P812" s="134"/>
      <c r="Q812" s="134"/>
    </row>
    <row r="813" spans="1:17" ht="16" hidden="1" customHeight="1" x14ac:dyDescent="0.3">
      <c r="A813" s="123"/>
      <c r="B813" s="134"/>
      <c r="C813" s="134"/>
      <c r="D813" s="135"/>
      <c r="E813" s="134"/>
      <c r="F813" s="134"/>
      <c r="G813" s="134"/>
      <c r="H813" s="134"/>
      <c r="I813" s="134"/>
      <c r="J813" s="134"/>
      <c r="K813" s="134"/>
      <c r="L813" s="134"/>
      <c r="M813" s="134"/>
      <c r="N813" s="134"/>
      <c r="O813" s="134"/>
      <c r="P813" s="134"/>
      <c r="Q813" s="134"/>
    </row>
    <row r="814" spans="1:17" ht="16" hidden="1" customHeight="1" x14ac:dyDescent="0.3">
      <c r="A814" s="123"/>
      <c r="B814" s="134"/>
      <c r="C814" s="134"/>
      <c r="D814" s="135"/>
      <c r="E814" s="134"/>
      <c r="F814" s="134"/>
      <c r="G814" s="134"/>
      <c r="H814" s="134"/>
      <c r="I814" s="134"/>
      <c r="J814" s="134"/>
      <c r="K814" s="134"/>
      <c r="L814" s="134"/>
      <c r="M814" s="134"/>
      <c r="N814" s="134"/>
      <c r="O814" s="134"/>
      <c r="P814" s="134"/>
      <c r="Q814" s="134"/>
    </row>
    <row r="815" spans="1:17" ht="16" hidden="1" customHeight="1" x14ac:dyDescent="0.3">
      <c r="A815" s="123"/>
      <c r="B815" s="134"/>
      <c r="C815" s="134"/>
      <c r="D815" s="135"/>
      <c r="E815" s="134"/>
      <c r="F815" s="134"/>
      <c r="G815" s="134"/>
      <c r="H815" s="134"/>
      <c r="I815" s="134"/>
      <c r="J815" s="134"/>
      <c r="K815" s="134"/>
      <c r="L815" s="134"/>
      <c r="M815" s="134"/>
      <c r="N815" s="134"/>
      <c r="O815" s="134"/>
      <c r="P815" s="134"/>
      <c r="Q815" s="134"/>
    </row>
    <row r="816" spans="1:17" ht="16" hidden="1" customHeight="1" x14ac:dyDescent="0.3">
      <c r="A816" s="123"/>
      <c r="B816" s="134"/>
      <c r="C816" s="134"/>
      <c r="D816" s="135"/>
      <c r="E816" s="134"/>
      <c r="F816" s="134"/>
      <c r="G816" s="134"/>
      <c r="H816" s="134"/>
      <c r="I816" s="134"/>
      <c r="J816" s="134"/>
      <c r="K816" s="134"/>
      <c r="L816" s="134"/>
      <c r="M816" s="134"/>
      <c r="N816" s="134"/>
      <c r="O816" s="134"/>
      <c r="P816" s="134"/>
      <c r="Q816" s="134"/>
    </row>
    <row r="817" spans="1:17" ht="16" hidden="1" customHeight="1" x14ac:dyDescent="0.3">
      <c r="A817" s="123"/>
      <c r="B817" s="134"/>
      <c r="C817" s="134"/>
      <c r="D817" s="135"/>
      <c r="E817" s="134"/>
      <c r="F817" s="134"/>
      <c r="G817" s="134"/>
      <c r="H817" s="134"/>
      <c r="I817" s="134"/>
      <c r="J817" s="134"/>
      <c r="K817" s="134"/>
      <c r="L817" s="134"/>
      <c r="M817" s="134"/>
      <c r="N817" s="134"/>
      <c r="O817" s="134"/>
      <c r="P817" s="134"/>
      <c r="Q817" s="134"/>
    </row>
    <row r="818" spans="1:17" ht="16" hidden="1" customHeight="1" x14ac:dyDescent="0.3">
      <c r="A818" s="123"/>
      <c r="B818" s="134"/>
      <c r="C818" s="134"/>
      <c r="D818" s="135"/>
      <c r="E818" s="134"/>
      <c r="F818" s="134"/>
      <c r="G818" s="134"/>
      <c r="H818" s="134"/>
      <c r="I818" s="134"/>
      <c r="J818" s="134"/>
      <c r="K818" s="134"/>
      <c r="L818" s="134"/>
      <c r="M818" s="134"/>
      <c r="N818" s="134"/>
      <c r="O818" s="134"/>
      <c r="P818" s="134"/>
      <c r="Q818" s="134"/>
    </row>
    <row r="819" spans="1:17" ht="16" hidden="1" customHeight="1" x14ac:dyDescent="0.3">
      <c r="A819" s="123"/>
      <c r="B819" s="134"/>
      <c r="C819" s="134"/>
      <c r="D819" s="135"/>
      <c r="E819" s="134"/>
      <c r="F819" s="134"/>
      <c r="G819" s="134"/>
      <c r="H819" s="134"/>
      <c r="I819" s="134"/>
      <c r="J819" s="134"/>
      <c r="K819" s="134"/>
      <c r="L819" s="134"/>
      <c r="M819" s="134"/>
      <c r="N819" s="134"/>
      <c r="O819" s="134"/>
      <c r="P819" s="134"/>
      <c r="Q819" s="134"/>
    </row>
    <row r="820" spans="1:17" ht="16" hidden="1" customHeight="1" x14ac:dyDescent="0.3">
      <c r="A820" s="123"/>
      <c r="B820" s="134"/>
      <c r="C820" s="134"/>
      <c r="D820" s="135"/>
      <c r="E820" s="134"/>
      <c r="F820" s="134"/>
      <c r="G820" s="134"/>
      <c r="H820" s="134"/>
      <c r="I820" s="134"/>
      <c r="J820" s="134"/>
      <c r="K820" s="134"/>
      <c r="L820" s="134"/>
      <c r="M820" s="134"/>
      <c r="N820" s="134"/>
      <c r="O820" s="134"/>
      <c r="P820" s="134"/>
      <c r="Q820" s="134"/>
    </row>
    <row r="821" spans="1:17" ht="16" hidden="1" customHeight="1" x14ac:dyDescent="0.3">
      <c r="A821" s="123"/>
      <c r="B821" s="134"/>
      <c r="C821" s="134"/>
      <c r="D821" s="135"/>
      <c r="E821" s="134"/>
      <c r="F821" s="134"/>
      <c r="G821" s="134"/>
      <c r="H821" s="134"/>
      <c r="I821" s="134"/>
      <c r="J821" s="134"/>
      <c r="K821" s="134"/>
      <c r="L821" s="134"/>
      <c r="M821" s="134"/>
      <c r="N821" s="134"/>
      <c r="O821" s="134"/>
      <c r="P821" s="134"/>
      <c r="Q821" s="134"/>
    </row>
    <row r="822" spans="1:17" ht="16" hidden="1" customHeight="1" x14ac:dyDescent="0.3">
      <c r="A822" s="123"/>
      <c r="B822" s="134"/>
      <c r="C822" s="134"/>
      <c r="D822" s="135"/>
      <c r="E822" s="134"/>
      <c r="F822" s="134"/>
      <c r="G822" s="134"/>
      <c r="H822" s="134"/>
      <c r="I822" s="134"/>
      <c r="J822" s="134"/>
      <c r="K822" s="134"/>
      <c r="L822" s="134"/>
      <c r="M822" s="134"/>
      <c r="N822" s="134"/>
      <c r="O822" s="134"/>
      <c r="P822" s="134"/>
      <c r="Q822" s="134"/>
    </row>
    <row r="823" spans="1:17" ht="16" hidden="1" customHeight="1" x14ac:dyDescent="0.3">
      <c r="A823" s="123"/>
      <c r="B823" s="134"/>
      <c r="C823" s="134"/>
      <c r="D823" s="135"/>
      <c r="E823" s="134"/>
      <c r="F823" s="134"/>
      <c r="G823" s="134"/>
      <c r="H823" s="134"/>
      <c r="I823" s="134"/>
      <c r="J823" s="134"/>
      <c r="K823" s="134"/>
      <c r="L823" s="134"/>
      <c r="M823" s="134"/>
      <c r="N823" s="134"/>
      <c r="O823" s="134"/>
      <c r="P823" s="134"/>
      <c r="Q823" s="134"/>
    </row>
    <row r="824" spans="1:17" ht="16" hidden="1" customHeight="1" x14ac:dyDescent="0.3">
      <c r="A824" s="123"/>
      <c r="B824" s="134"/>
      <c r="C824" s="134"/>
      <c r="D824" s="135"/>
      <c r="E824" s="134"/>
      <c r="F824" s="134"/>
      <c r="G824" s="134"/>
      <c r="H824" s="134"/>
      <c r="I824" s="134"/>
      <c r="J824" s="134"/>
      <c r="K824" s="134"/>
      <c r="L824" s="134"/>
      <c r="M824" s="134"/>
      <c r="N824" s="134"/>
      <c r="O824" s="134"/>
      <c r="P824" s="134"/>
      <c r="Q824" s="134"/>
    </row>
    <row r="825" spans="1:17" ht="16" hidden="1" customHeight="1" x14ac:dyDescent="0.3">
      <c r="A825" s="123"/>
      <c r="B825" s="134"/>
      <c r="C825" s="134"/>
      <c r="D825" s="135"/>
      <c r="E825" s="134"/>
      <c r="F825" s="134"/>
      <c r="G825" s="134"/>
      <c r="H825" s="134"/>
      <c r="I825" s="134"/>
      <c r="J825" s="134"/>
      <c r="K825" s="134"/>
      <c r="L825" s="134"/>
      <c r="M825" s="134"/>
      <c r="N825" s="134"/>
      <c r="O825" s="134"/>
      <c r="P825" s="134"/>
      <c r="Q825" s="134"/>
    </row>
    <row r="826" spans="1:17" ht="16" hidden="1" customHeight="1" x14ac:dyDescent="0.3">
      <c r="A826" s="123"/>
      <c r="B826" s="134"/>
      <c r="C826" s="134"/>
      <c r="D826" s="135"/>
      <c r="E826" s="134"/>
      <c r="F826" s="134"/>
      <c r="G826" s="134"/>
      <c r="H826" s="134"/>
      <c r="I826" s="134"/>
      <c r="J826" s="134"/>
      <c r="K826" s="134"/>
      <c r="L826" s="134"/>
      <c r="M826" s="134"/>
      <c r="N826" s="134"/>
      <c r="O826" s="134"/>
      <c r="P826" s="134"/>
      <c r="Q826" s="134"/>
    </row>
    <row r="827" spans="1:17" ht="16" hidden="1" customHeight="1" x14ac:dyDescent="0.3">
      <c r="A827" s="123"/>
      <c r="B827" s="134"/>
      <c r="C827" s="134"/>
      <c r="D827" s="135"/>
      <c r="E827" s="134"/>
      <c r="F827" s="134"/>
      <c r="G827" s="134"/>
      <c r="H827" s="134"/>
      <c r="I827" s="134"/>
      <c r="J827" s="134"/>
      <c r="K827" s="134"/>
      <c r="L827" s="134"/>
      <c r="M827" s="134"/>
      <c r="N827" s="134"/>
      <c r="O827" s="134"/>
      <c r="P827" s="134"/>
      <c r="Q827" s="134"/>
    </row>
    <row r="828" spans="1:17" ht="16" hidden="1" customHeight="1" x14ac:dyDescent="0.3">
      <c r="A828" s="123"/>
      <c r="B828" s="134"/>
      <c r="C828" s="134"/>
      <c r="D828" s="135"/>
      <c r="E828" s="134"/>
      <c r="F828" s="134"/>
      <c r="G828" s="134"/>
      <c r="H828" s="134"/>
      <c r="I828" s="134"/>
      <c r="J828" s="134"/>
      <c r="K828" s="134"/>
      <c r="L828" s="134"/>
      <c r="M828" s="134"/>
      <c r="N828" s="134"/>
      <c r="O828" s="134"/>
      <c r="P828" s="134"/>
      <c r="Q828" s="134"/>
    </row>
    <row r="829" spans="1:17" ht="16" hidden="1" customHeight="1" x14ac:dyDescent="0.3">
      <c r="A829" s="123"/>
      <c r="B829" s="134"/>
      <c r="C829" s="134"/>
      <c r="D829" s="135"/>
      <c r="E829" s="134"/>
      <c r="F829" s="134"/>
      <c r="G829" s="134"/>
      <c r="H829" s="134"/>
      <c r="I829" s="134"/>
      <c r="J829" s="134"/>
      <c r="K829" s="134"/>
      <c r="L829" s="134"/>
      <c r="M829" s="134"/>
      <c r="N829" s="134"/>
      <c r="O829" s="134"/>
      <c r="P829" s="134"/>
      <c r="Q829" s="134"/>
    </row>
    <row r="830" spans="1:17" ht="16" hidden="1" customHeight="1" x14ac:dyDescent="0.3">
      <c r="A830" s="123"/>
      <c r="B830" s="134"/>
      <c r="C830" s="134"/>
      <c r="D830" s="135"/>
      <c r="E830" s="134"/>
      <c r="F830" s="134"/>
      <c r="G830" s="134"/>
      <c r="H830" s="134"/>
      <c r="I830" s="134"/>
      <c r="J830" s="134"/>
      <c r="K830" s="134"/>
      <c r="L830" s="134"/>
      <c r="M830" s="134"/>
      <c r="N830" s="134"/>
      <c r="O830" s="134"/>
      <c r="P830" s="134"/>
      <c r="Q830" s="134"/>
    </row>
    <row r="831" spans="1:17" ht="16" hidden="1" customHeight="1" x14ac:dyDescent="0.3">
      <c r="A831" s="123"/>
      <c r="B831" s="134"/>
      <c r="C831" s="134"/>
      <c r="D831" s="135"/>
      <c r="E831" s="134"/>
      <c r="F831" s="134"/>
      <c r="G831" s="134"/>
      <c r="H831" s="134"/>
      <c r="I831" s="134"/>
      <c r="J831" s="134"/>
      <c r="K831" s="134"/>
      <c r="L831" s="134"/>
      <c r="M831" s="134"/>
      <c r="N831" s="134"/>
      <c r="O831" s="134"/>
      <c r="P831" s="134"/>
      <c r="Q831" s="134"/>
    </row>
    <row r="832" spans="1:17" ht="16" hidden="1" customHeight="1" x14ac:dyDescent="0.3">
      <c r="A832" s="123"/>
      <c r="B832" s="134"/>
      <c r="C832" s="134"/>
      <c r="D832" s="135"/>
      <c r="E832" s="134"/>
      <c r="F832" s="134"/>
      <c r="G832" s="134"/>
      <c r="H832" s="134"/>
      <c r="I832" s="134"/>
      <c r="J832" s="134"/>
      <c r="K832" s="134"/>
      <c r="L832" s="134"/>
      <c r="M832" s="134"/>
      <c r="N832" s="134"/>
      <c r="O832" s="134"/>
      <c r="P832" s="134"/>
      <c r="Q832" s="134"/>
    </row>
    <row r="833" spans="1:17" ht="16" hidden="1" customHeight="1" x14ac:dyDescent="0.3">
      <c r="A833" s="123"/>
      <c r="B833" s="134"/>
      <c r="C833" s="134"/>
      <c r="D833" s="135"/>
      <c r="E833" s="134"/>
      <c r="F833" s="134"/>
      <c r="G833" s="134"/>
      <c r="H833" s="134"/>
      <c r="I833" s="134"/>
      <c r="J833" s="134"/>
      <c r="K833" s="134"/>
      <c r="L833" s="134"/>
      <c r="M833" s="134"/>
      <c r="N833" s="134"/>
      <c r="O833" s="134"/>
      <c r="P833" s="134"/>
      <c r="Q833" s="134"/>
    </row>
    <row r="834" spans="1:17" ht="16" hidden="1" customHeight="1" x14ac:dyDescent="0.3">
      <c r="A834" s="123"/>
      <c r="B834" s="134"/>
      <c r="C834" s="134"/>
      <c r="D834" s="135"/>
      <c r="E834" s="134"/>
      <c r="F834" s="134"/>
      <c r="G834" s="134"/>
      <c r="H834" s="134"/>
      <c r="I834" s="134"/>
      <c r="J834" s="134"/>
      <c r="K834" s="134"/>
      <c r="L834" s="134"/>
      <c r="M834" s="134"/>
      <c r="N834" s="134"/>
      <c r="O834" s="134"/>
      <c r="P834" s="134"/>
      <c r="Q834" s="134"/>
    </row>
    <row r="835" spans="1:17" ht="16" hidden="1" customHeight="1" x14ac:dyDescent="0.3">
      <c r="A835" s="123"/>
      <c r="B835" s="134"/>
      <c r="C835" s="134"/>
      <c r="D835" s="135"/>
      <c r="E835" s="134"/>
      <c r="F835" s="134"/>
      <c r="G835" s="134"/>
      <c r="H835" s="134"/>
      <c r="I835" s="134"/>
      <c r="J835" s="134"/>
      <c r="K835" s="134"/>
      <c r="L835" s="134"/>
      <c r="M835" s="134"/>
      <c r="N835" s="134"/>
      <c r="O835" s="134"/>
      <c r="P835" s="134"/>
      <c r="Q835" s="134"/>
    </row>
    <row r="836" spans="1:17" ht="16" hidden="1" customHeight="1" x14ac:dyDescent="0.3">
      <c r="A836" s="123"/>
      <c r="B836" s="134"/>
      <c r="C836" s="134"/>
      <c r="D836" s="135"/>
      <c r="E836" s="134"/>
      <c r="F836" s="134"/>
      <c r="G836" s="134"/>
      <c r="H836" s="134"/>
      <c r="I836" s="134"/>
      <c r="J836" s="134"/>
      <c r="K836" s="134"/>
      <c r="L836" s="134"/>
      <c r="M836" s="134"/>
      <c r="N836" s="134"/>
      <c r="O836" s="134"/>
      <c r="P836" s="134"/>
      <c r="Q836" s="134"/>
    </row>
    <row r="837" spans="1:17" ht="16" hidden="1" customHeight="1" x14ac:dyDescent="0.3">
      <c r="A837" s="123"/>
      <c r="B837" s="134"/>
      <c r="C837" s="134"/>
      <c r="D837" s="135"/>
      <c r="E837" s="134"/>
      <c r="F837" s="134"/>
      <c r="G837" s="134"/>
      <c r="H837" s="134"/>
      <c r="I837" s="134"/>
      <c r="J837" s="134"/>
      <c r="K837" s="134"/>
      <c r="L837" s="134"/>
      <c r="M837" s="134"/>
      <c r="N837" s="134"/>
      <c r="O837" s="134"/>
      <c r="P837" s="134"/>
      <c r="Q837" s="134"/>
    </row>
    <row r="838" spans="1:17" ht="16" hidden="1" customHeight="1" x14ac:dyDescent="0.3">
      <c r="A838" s="123"/>
      <c r="B838" s="134"/>
      <c r="C838" s="134"/>
      <c r="D838" s="135"/>
      <c r="E838" s="134"/>
      <c r="F838" s="134"/>
      <c r="G838" s="134"/>
      <c r="H838" s="134"/>
      <c r="I838" s="134"/>
      <c r="J838" s="134"/>
      <c r="K838" s="134"/>
      <c r="L838" s="134"/>
      <c r="M838" s="134"/>
      <c r="N838" s="134"/>
      <c r="O838" s="134"/>
      <c r="P838" s="134"/>
      <c r="Q838" s="134"/>
    </row>
    <row r="839" spans="1:17" ht="16" hidden="1" customHeight="1" x14ac:dyDescent="0.3">
      <c r="A839" s="123"/>
      <c r="B839" s="134"/>
      <c r="C839" s="134"/>
      <c r="D839" s="135"/>
      <c r="E839" s="134"/>
      <c r="F839" s="134"/>
      <c r="G839" s="134"/>
      <c r="H839" s="134"/>
      <c r="I839" s="134"/>
      <c r="J839" s="134"/>
      <c r="K839" s="134"/>
      <c r="L839" s="134"/>
      <c r="M839" s="134"/>
      <c r="N839" s="134"/>
      <c r="O839" s="134"/>
      <c r="P839" s="134"/>
      <c r="Q839" s="134"/>
    </row>
    <row r="840" spans="1:17" ht="16" hidden="1" customHeight="1" x14ac:dyDescent="0.3">
      <c r="A840" s="123"/>
      <c r="B840" s="134"/>
      <c r="C840" s="134"/>
      <c r="D840" s="135"/>
      <c r="E840" s="134"/>
      <c r="F840" s="134"/>
      <c r="G840" s="134"/>
      <c r="H840" s="134"/>
      <c r="I840" s="134"/>
      <c r="J840" s="134"/>
      <c r="K840" s="134"/>
      <c r="L840" s="134"/>
      <c r="M840" s="134"/>
      <c r="N840" s="134"/>
      <c r="O840" s="134"/>
      <c r="P840" s="134"/>
      <c r="Q840" s="134"/>
    </row>
    <row r="841" spans="1:17" ht="16" hidden="1" customHeight="1" x14ac:dyDescent="0.3">
      <c r="A841" s="123"/>
      <c r="B841" s="134"/>
      <c r="C841" s="134"/>
      <c r="D841" s="135"/>
      <c r="E841" s="134"/>
      <c r="F841" s="134"/>
      <c r="G841" s="134"/>
      <c r="H841" s="134"/>
      <c r="I841" s="134"/>
      <c r="J841" s="134"/>
      <c r="K841" s="134"/>
      <c r="L841" s="134"/>
      <c r="M841" s="134"/>
      <c r="N841" s="134"/>
      <c r="O841" s="134"/>
      <c r="P841" s="134"/>
      <c r="Q841" s="134"/>
    </row>
    <row r="842" spans="1:17" ht="16" hidden="1" customHeight="1" x14ac:dyDescent="0.3">
      <c r="A842" s="123"/>
      <c r="B842" s="134"/>
      <c r="C842" s="134"/>
      <c r="D842" s="135"/>
      <c r="E842" s="134"/>
      <c r="F842" s="134"/>
      <c r="G842" s="134"/>
      <c r="H842" s="134"/>
      <c r="I842" s="134"/>
      <c r="J842" s="134"/>
      <c r="K842" s="134"/>
      <c r="L842" s="134"/>
      <c r="M842" s="134"/>
      <c r="N842" s="134"/>
      <c r="O842" s="134"/>
      <c r="P842" s="134"/>
      <c r="Q842" s="134"/>
    </row>
    <row r="843" spans="1:17" ht="16" hidden="1" customHeight="1" x14ac:dyDescent="0.3">
      <c r="A843" s="123"/>
      <c r="B843" s="134"/>
      <c r="C843" s="134"/>
      <c r="D843" s="135"/>
      <c r="E843" s="134"/>
      <c r="F843" s="134"/>
      <c r="G843" s="134"/>
      <c r="H843" s="134"/>
      <c r="I843" s="134"/>
      <c r="J843" s="134"/>
      <c r="K843" s="134"/>
      <c r="L843" s="134"/>
      <c r="M843" s="134"/>
      <c r="N843" s="134"/>
      <c r="O843" s="134"/>
      <c r="P843" s="134"/>
      <c r="Q843" s="134"/>
    </row>
    <row r="844" spans="1:17" ht="16" hidden="1" customHeight="1" x14ac:dyDescent="0.3">
      <c r="A844" s="123"/>
      <c r="B844" s="134"/>
      <c r="C844" s="134"/>
      <c r="D844" s="135"/>
      <c r="E844" s="134"/>
      <c r="F844" s="134"/>
      <c r="G844" s="134"/>
      <c r="H844" s="134"/>
      <c r="I844" s="134"/>
      <c r="J844" s="134"/>
      <c r="K844" s="134"/>
      <c r="L844" s="134"/>
      <c r="M844" s="134"/>
      <c r="N844" s="134"/>
      <c r="O844" s="134"/>
      <c r="P844" s="134"/>
      <c r="Q844" s="134"/>
    </row>
    <row r="845" spans="1:17" ht="16" hidden="1" customHeight="1" x14ac:dyDescent="0.3">
      <c r="A845" s="123"/>
      <c r="B845" s="134"/>
      <c r="C845" s="134"/>
      <c r="D845" s="135"/>
      <c r="E845" s="134"/>
      <c r="F845" s="134"/>
      <c r="G845" s="134"/>
      <c r="H845" s="134"/>
      <c r="I845" s="134"/>
      <c r="J845" s="134"/>
      <c r="K845" s="134"/>
      <c r="L845" s="134"/>
      <c r="M845" s="134"/>
      <c r="N845" s="134"/>
      <c r="O845" s="134"/>
      <c r="P845" s="134"/>
      <c r="Q845" s="134"/>
    </row>
    <row r="846" spans="1:17" ht="16" hidden="1" customHeight="1" x14ac:dyDescent="0.3">
      <c r="A846" s="123"/>
      <c r="B846" s="134"/>
      <c r="C846" s="134"/>
      <c r="D846" s="135"/>
      <c r="E846" s="134"/>
      <c r="F846" s="134"/>
      <c r="G846" s="134"/>
      <c r="H846" s="134"/>
      <c r="I846" s="134"/>
      <c r="J846" s="134"/>
      <c r="K846" s="134"/>
      <c r="L846" s="134"/>
      <c r="M846" s="134"/>
      <c r="N846" s="134"/>
      <c r="O846" s="134"/>
      <c r="P846" s="134"/>
      <c r="Q846" s="134"/>
    </row>
    <row r="847" spans="1:17" ht="16" hidden="1" customHeight="1" x14ac:dyDescent="0.3">
      <c r="A847" s="123"/>
      <c r="B847" s="134"/>
      <c r="C847" s="134"/>
      <c r="D847" s="135"/>
      <c r="E847" s="134"/>
      <c r="F847" s="134"/>
      <c r="G847" s="134"/>
      <c r="H847" s="134"/>
      <c r="I847" s="134"/>
      <c r="J847" s="134"/>
      <c r="K847" s="134"/>
      <c r="L847" s="134"/>
      <c r="M847" s="134"/>
      <c r="N847" s="134"/>
      <c r="O847" s="134"/>
      <c r="P847" s="134"/>
      <c r="Q847" s="134"/>
    </row>
    <row r="848" spans="1:17" ht="16" hidden="1" customHeight="1" x14ac:dyDescent="0.3">
      <c r="A848" s="123"/>
      <c r="B848" s="134"/>
      <c r="C848" s="134"/>
      <c r="D848" s="135"/>
      <c r="E848" s="134"/>
      <c r="F848" s="134"/>
      <c r="G848" s="134"/>
      <c r="H848" s="134"/>
      <c r="I848" s="134"/>
      <c r="J848" s="134"/>
      <c r="K848" s="134"/>
      <c r="L848" s="134"/>
      <c r="M848" s="134"/>
      <c r="N848" s="134"/>
      <c r="O848" s="134"/>
      <c r="P848" s="134"/>
      <c r="Q848" s="134"/>
    </row>
    <row r="849" spans="1:17" ht="16" hidden="1" customHeight="1" x14ac:dyDescent="0.3">
      <c r="A849" s="123"/>
      <c r="B849" s="134"/>
      <c r="C849" s="134"/>
      <c r="D849" s="135"/>
      <c r="E849" s="134"/>
      <c r="F849" s="134"/>
      <c r="G849" s="134"/>
      <c r="H849" s="134"/>
      <c r="I849" s="134"/>
      <c r="J849" s="134"/>
      <c r="K849" s="134"/>
      <c r="L849" s="134"/>
      <c r="M849" s="134"/>
      <c r="N849" s="134"/>
      <c r="O849" s="134"/>
      <c r="P849" s="134"/>
      <c r="Q849" s="134"/>
    </row>
    <row r="850" spans="1:17" ht="16" hidden="1" customHeight="1" x14ac:dyDescent="0.3">
      <c r="A850" s="123"/>
      <c r="B850" s="134"/>
      <c r="C850" s="134"/>
      <c r="D850" s="135"/>
      <c r="E850" s="134"/>
      <c r="F850" s="134"/>
      <c r="G850" s="134"/>
      <c r="H850" s="134"/>
      <c r="I850" s="134"/>
      <c r="J850" s="134"/>
      <c r="K850" s="134"/>
      <c r="L850" s="134"/>
      <c r="M850" s="134"/>
      <c r="N850" s="134"/>
      <c r="O850" s="134"/>
      <c r="P850" s="134"/>
      <c r="Q850" s="134"/>
    </row>
    <row r="851" spans="1:17" ht="16" hidden="1" customHeight="1" x14ac:dyDescent="0.3">
      <c r="A851" s="123"/>
      <c r="B851" s="134"/>
      <c r="C851" s="134"/>
      <c r="D851" s="135"/>
      <c r="E851" s="134"/>
      <c r="F851" s="134"/>
      <c r="G851" s="134"/>
      <c r="H851" s="134"/>
      <c r="I851" s="134"/>
      <c r="J851" s="134"/>
      <c r="K851" s="134"/>
      <c r="L851" s="134"/>
      <c r="M851" s="134"/>
      <c r="N851" s="134"/>
      <c r="O851" s="134"/>
      <c r="P851" s="134"/>
      <c r="Q851" s="134"/>
    </row>
    <row r="852" spans="1:17" ht="16" hidden="1" customHeight="1" x14ac:dyDescent="0.3">
      <c r="A852" s="123"/>
      <c r="B852" s="134"/>
      <c r="C852" s="134"/>
      <c r="D852" s="135"/>
      <c r="E852" s="134"/>
      <c r="F852" s="134"/>
      <c r="G852" s="134"/>
      <c r="H852" s="134"/>
      <c r="I852" s="134"/>
      <c r="J852" s="134"/>
      <c r="K852" s="134"/>
      <c r="L852" s="134"/>
      <c r="M852" s="134"/>
      <c r="N852" s="134"/>
      <c r="O852" s="134"/>
      <c r="P852" s="134"/>
      <c r="Q852" s="134"/>
    </row>
    <row r="853" spans="1:17" ht="16" hidden="1" customHeight="1" x14ac:dyDescent="0.3">
      <c r="A853" s="123"/>
      <c r="B853" s="134"/>
      <c r="C853" s="134"/>
      <c r="D853" s="135"/>
      <c r="E853" s="134"/>
      <c r="F853" s="134"/>
      <c r="G853" s="134"/>
      <c r="H853" s="134"/>
      <c r="I853" s="134"/>
      <c r="J853" s="134"/>
      <c r="K853" s="134"/>
      <c r="L853" s="134"/>
      <c r="M853" s="134"/>
      <c r="N853" s="134"/>
      <c r="O853" s="134"/>
      <c r="P853" s="134"/>
      <c r="Q853" s="134"/>
    </row>
    <row r="854" spans="1:17" ht="16" hidden="1" customHeight="1" x14ac:dyDescent="0.3">
      <c r="A854" s="123"/>
      <c r="B854" s="134"/>
      <c r="C854" s="134"/>
      <c r="D854" s="135"/>
      <c r="E854" s="134"/>
      <c r="F854" s="134"/>
      <c r="G854" s="134"/>
      <c r="H854" s="134"/>
      <c r="I854" s="134"/>
      <c r="J854" s="134"/>
      <c r="K854" s="134"/>
      <c r="L854" s="134"/>
      <c r="M854" s="134"/>
      <c r="N854" s="134"/>
      <c r="O854" s="134"/>
      <c r="P854" s="134"/>
      <c r="Q854" s="134"/>
    </row>
    <row r="855" spans="1:17" ht="16" hidden="1" customHeight="1" x14ac:dyDescent="0.3">
      <c r="A855" s="123"/>
      <c r="B855" s="134"/>
      <c r="C855" s="134"/>
      <c r="D855" s="135"/>
      <c r="E855" s="134"/>
      <c r="F855" s="134"/>
      <c r="G855" s="134"/>
      <c r="H855" s="134"/>
      <c r="I855" s="134"/>
      <c r="J855" s="134"/>
      <c r="K855" s="134"/>
      <c r="L855" s="134"/>
      <c r="M855" s="134"/>
      <c r="N855" s="134"/>
      <c r="O855" s="134"/>
      <c r="P855" s="134"/>
      <c r="Q855" s="134"/>
    </row>
    <row r="856" spans="1:17" ht="16" hidden="1" customHeight="1" x14ac:dyDescent="0.3">
      <c r="A856" s="123"/>
      <c r="B856" s="134"/>
      <c r="C856" s="134"/>
      <c r="D856" s="135"/>
      <c r="E856" s="134"/>
      <c r="F856" s="134"/>
      <c r="G856" s="134"/>
      <c r="H856" s="134"/>
      <c r="I856" s="134"/>
      <c r="J856" s="134"/>
      <c r="K856" s="134"/>
      <c r="L856" s="134"/>
      <c r="M856" s="134"/>
      <c r="N856" s="134"/>
      <c r="O856" s="134"/>
      <c r="P856" s="134"/>
      <c r="Q856" s="134"/>
    </row>
    <row r="857" spans="1:17" ht="16" hidden="1" customHeight="1" x14ac:dyDescent="0.3">
      <c r="A857" s="123"/>
      <c r="B857" s="134"/>
      <c r="C857" s="134"/>
      <c r="D857" s="135"/>
      <c r="E857" s="134"/>
      <c r="F857" s="134"/>
      <c r="G857" s="134"/>
      <c r="H857" s="134"/>
      <c r="I857" s="134"/>
      <c r="J857" s="134"/>
      <c r="K857" s="134"/>
      <c r="L857" s="134"/>
      <c r="M857" s="134"/>
      <c r="N857" s="134"/>
      <c r="O857" s="134"/>
      <c r="P857" s="134"/>
      <c r="Q857" s="134"/>
    </row>
    <row r="858" spans="1:17" ht="16" hidden="1" customHeight="1" x14ac:dyDescent="0.3">
      <c r="A858" s="123"/>
      <c r="B858" s="134"/>
      <c r="C858" s="134"/>
      <c r="D858" s="135"/>
      <c r="E858" s="134"/>
      <c r="F858" s="134"/>
      <c r="G858" s="134"/>
      <c r="H858" s="134"/>
      <c r="I858" s="134"/>
      <c r="J858" s="134"/>
      <c r="K858" s="134"/>
      <c r="L858" s="134"/>
      <c r="M858" s="134"/>
      <c r="N858" s="134"/>
      <c r="O858" s="134"/>
      <c r="P858" s="134"/>
      <c r="Q858" s="134"/>
    </row>
    <row r="859" spans="1:17" ht="16" hidden="1" customHeight="1" x14ac:dyDescent="0.3">
      <c r="A859" s="123"/>
      <c r="B859" s="134"/>
      <c r="C859" s="134"/>
      <c r="D859" s="135"/>
      <c r="E859" s="134"/>
      <c r="F859" s="134"/>
      <c r="G859" s="134"/>
      <c r="H859" s="134"/>
      <c r="I859" s="134"/>
      <c r="J859" s="134"/>
      <c r="K859" s="134"/>
      <c r="L859" s="134"/>
      <c r="M859" s="134"/>
      <c r="N859" s="134"/>
      <c r="O859" s="134"/>
      <c r="P859" s="134"/>
      <c r="Q859" s="134"/>
    </row>
    <row r="860" spans="1:17" ht="16" hidden="1" customHeight="1" x14ac:dyDescent="0.3">
      <c r="A860" s="123"/>
      <c r="B860" s="134"/>
      <c r="C860" s="134"/>
      <c r="D860" s="135"/>
      <c r="E860" s="134"/>
      <c r="F860" s="134"/>
      <c r="G860" s="134"/>
      <c r="H860" s="134"/>
      <c r="I860" s="134"/>
      <c r="J860" s="134"/>
      <c r="K860" s="134"/>
      <c r="L860" s="134"/>
      <c r="M860" s="134"/>
      <c r="N860" s="134"/>
      <c r="O860" s="134"/>
      <c r="P860" s="134"/>
      <c r="Q860" s="134"/>
    </row>
    <row r="861" spans="1:17" ht="16" hidden="1" customHeight="1" x14ac:dyDescent="0.3">
      <c r="A861" s="123"/>
      <c r="B861" s="134"/>
      <c r="C861" s="134"/>
      <c r="D861" s="135"/>
      <c r="E861" s="134"/>
      <c r="F861" s="134"/>
      <c r="G861" s="134"/>
      <c r="H861" s="134"/>
      <c r="I861" s="134"/>
      <c r="J861" s="134"/>
      <c r="K861" s="134"/>
      <c r="L861" s="134"/>
      <c r="M861" s="134"/>
      <c r="N861" s="134"/>
      <c r="O861" s="134"/>
      <c r="P861" s="134"/>
      <c r="Q861" s="134"/>
    </row>
    <row r="862" spans="1:17" ht="16" hidden="1" customHeight="1" x14ac:dyDescent="0.3">
      <c r="A862" s="123"/>
      <c r="B862" s="134"/>
      <c r="C862" s="134"/>
      <c r="D862" s="135"/>
      <c r="E862" s="134"/>
      <c r="F862" s="134"/>
      <c r="G862" s="134"/>
      <c r="H862" s="134"/>
      <c r="I862" s="134"/>
      <c r="J862" s="134"/>
      <c r="K862" s="134"/>
      <c r="L862" s="134"/>
      <c r="M862" s="134"/>
      <c r="N862" s="134"/>
      <c r="O862" s="134"/>
      <c r="P862" s="134"/>
      <c r="Q862" s="134"/>
    </row>
    <row r="863" spans="1:17" ht="16" hidden="1" customHeight="1" x14ac:dyDescent="0.3">
      <c r="A863" s="123"/>
      <c r="B863" s="134"/>
      <c r="C863" s="134"/>
      <c r="D863" s="135"/>
      <c r="E863" s="134"/>
      <c r="F863" s="134"/>
      <c r="G863" s="134"/>
      <c r="H863" s="134"/>
      <c r="I863" s="134"/>
      <c r="J863" s="134"/>
      <c r="K863" s="134"/>
      <c r="L863" s="134"/>
      <c r="M863" s="134"/>
      <c r="N863" s="134"/>
      <c r="O863" s="134"/>
      <c r="P863" s="134"/>
      <c r="Q863" s="134"/>
    </row>
    <row r="864" spans="1:17" ht="16" hidden="1" customHeight="1" x14ac:dyDescent="0.3">
      <c r="A864" s="123"/>
      <c r="B864" s="134"/>
      <c r="C864" s="134"/>
      <c r="D864" s="135"/>
      <c r="E864" s="134"/>
      <c r="F864" s="134"/>
      <c r="G864" s="134"/>
      <c r="H864" s="134"/>
      <c r="I864" s="134"/>
      <c r="J864" s="134"/>
      <c r="K864" s="134"/>
      <c r="L864" s="134"/>
      <c r="M864" s="134"/>
      <c r="N864" s="134"/>
      <c r="O864" s="134"/>
      <c r="P864" s="134"/>
      <c r="Q864" s="134"/>
    </row>
    <row r="865" spans="1:17" ht="16" hidden="1" customHeight="1" x14ac:dyDescent="0.3">
      <c r="A865" s="123"/>
      <c r="B865" s="134"/>
      <c r="C865" s="134"/>
      <c r="D865" s="135"/>
      <c r="E865" s="134"/>
      <c r="F865" s="134"/>
      <c r="G865" s="134"/>
      <c r="H865" s="134"/>
      <c r="I865" s="134"/>
      <c r="J865" s="134"/>
      <c r="K865" s="134"/>
      <c r="L865" s="134"/>
      <c r="M865" s="134"/>
      <c r="N865" s="134"/>
      <c r="O865" s="134"/>
      <c r="P865" s="134"/>
      <c r="Q865" s="134"/>
    </row>
    <row r="866" spans="1:17" ht="16" hidden="1" customHeight="1" x14ac:dyDescent="0.3">
      <c r="A866" s="123"/>
      <c r="B866" s="134"/>
      <c r="C866" s="134"/>
      <c r="D866" s="135"/>
      <c r="E866" s="134"/>
      <c r="F866" s="134"/>
      <c r="G866" s="134"/>
      <c r="H866" s="134"/>
      <c r="I866" s="134"/>
      <c r="J866" s="134"/>
      <c r="K866" s="134"/>
      <c r="L866" s="134"/>
      <c r="M866" s="134"/>
      <c r="N866" s="134"/>
      <c r="O866" s="134"/>
      <c r="P866" s="134"/>
      <c r="Q866" s="134"/>
    </row>
    <row r="867" spans="1:17" ht="16" hidden="1" customHeight="1" x14ac:dyDescent="0.3">
      <c r="A867" s="123"/>
      <c r="B867" s="134"/>
      <c r="C867" s="134"/>
      <c r="D867" s="135"/>
      <c r="E867" s="134"/>
      <c r="F867" s="134"/>
      <c r="G867" s="134"/>
      <c r="H867" s="134"/>
      <c r="I867" s="134"/>
      <c r="J867" s="134"/>
      <c r="K867" s="134"/>
      <c r="L867" s="134"/>
      <c r="M867" s="134"/>
      <c r="N867" s="134"/>
      <c r="O867" s="134"/>
      <c r="P867" s="134"/>
      <c r="Q867" s="134"/>
    </row>
    <row r="868" spans="1:17" ht="16" hidden="1" customHeight="1" x14ac:dyDescent="0.3">
      <c r="A868" s="123"/>
      <c r="B868" s="134"/>
      <c r="C868" s="134"/>
      <c r="D868" s="135"/>
      <c r="E868" s="134"/>
      <c r="F868" s="134"/>
      <c r="G868" s="134"/>
      <c r="H868" s="134"/>
      <c r="I868" s="134"/>
      <c r="J868" s="134"/>
      <c r="K868" s="134"/>
      <c r="L868" s="134"/>
      <c r="M868" s="134"/>
      <c r="N868" s="134"/>
      <c r="O868" s="134"/>
      <c r="P868" s="134"/>
      <c r="Q868" s="134"/>
    </row>
    <row r="869" spans="1:17" ht="16" hidden="1" customHeight="1" x14ac:dyDescent="0.3">
      <c r="A869" s="123"/>
      <c r="B869" s="134"/>
      <c r="C869" s="134"/>
      <c r="D869" s="135"/>
      <c r="E869" s="134"/>
      <c r="F869" s="134"/>
      <c r="G869" s="134"/>
      <c r="H869" s="134"/>
      <c r="I869" s="134"/>
      <c r="J869" s="134"/>
      <c r="K869" s="134"/>
      <c r="L869" s="134"/>
      <c r="M869" s="134"/>
      <c r="N869" s="134"/>
      <c r="O869" s="134"/>
      <c r="P869" s="134"/>
      <c r="Q869" s="134"/>
    </row>
    <row r="870" spans="1:17" ht="16" hidden="1" customHeight="1" x14ac:dyDescent="0.3">
      <c r="A870" s="123"/>
      <c r="B870" s="134"/>
      <c r="C870" s="134"/>
      <c r="D870" s="135"/>
      <c r="E870" s="134"/>
      <c r="F870" s="134"/>
      <c r="G870" s="134"/>
      <c r="H870" s="134"/>
      <c r="I870" s="134"/>
      <c r="J870" s="134"/>
      <c r="K870" s="134"/>
      <c r="L870" s="134"/>
      <c r="M870" s="134"/>
      <c r="N870" s="134"/>
      <c r="O870" s="134"/>
      <c r="P870" s="134"/>
      <c r="Q870" s="134"/>
    </row>
    <row r="871" spans="1:17" ht="16" hidden="1" customHeight="1" x14ac:dyDescent="0.3">
      <c r="A871" s="123"/>
      <c r="B871" s="134"/>
      <c r="C871" s="134"/>
      <c r="D871" s="135"/>
      <c r="E871" s="134"/>
      <c r="F871" s="134"/>
      <c r="G871" s="134"/>
      <c r="H871" s="134"/>
      <c r="I871" s="134"/>
      <c r="J871" s="134"/>
      <c r="K871" s="134"/>
      <c r="L871" s="134"/>
      <c r="M871" s="134"/>
      <c r="N871" s="134"/>
      <c r="O871" s="134"/>
      <c r="P871" s="134"/>
      <c r="Q871" s="134"/>
    </row>
    <row r="872" spans="1:17" ht="16" hidden="1" customHeight="1" x14ac:dyDescent="0.3">
      <c r="A872" s="123"/>
      <c r="B872" s="134"/>
      <c r="C872" s="134"/>
      <c r="D872" s="135"/>
      <c r="E872" s="134"/>
      <c r="F872" s="134"/>
      <c r="G872" s="134"/>
      <c r="H872" s="134"/>
      <c r="I872" s="134"/>
      <c r="J872" s="134"/>
      <c r="K872" s="134"/>
      <c r="L872" s="134"/>
      <c r="M872" s="134"/>
      <c r="N872" s="134"/>
      <c r="O872" s="134"/>
      <c r="P872" s="134"/>
      <c r="Q872" s="134"/>
    </row>
    <row r="873" spans="1:17" ht="16" hidden="1" customHeight="1" x14ac:dyDescent="0.3">
      <c r="A873" s="123"/>
      <c r="B873" s="134"/>
      <c r="C873" s="134"/>
      <c r="D873" s="135"/>
      <c r="E873" s="134"/>
      <c r="F873" s="134"/>
      <c r="G873" s="134"/>
      <c r="H873" s="134"/>
      <c r="I873" s="134"/>
      <c r="J873" s="134"/>
      <c r="K873" s="134"/>
      <c r="L873" s="134"/>
      <c r="M873" s="134"/>
      <c r="N873" s="134"/>
      <c r="O873" s="134"/>
      <c r="P873" s="134"/>
      <c r="Q873" s="134"/>
    </row>
    <row r="874" spans="1:17" ht="16" hidden="1" customHeight="1" x14ac:dyDescent="0.3">
      <c r="A874" s="123"/>
      <c r="B874" s="134"/>
      <c r="C874" s="134"/>
      <c r="D874" s="135"/>
      <c r="E874" s="134"/>
      <c r="F874" s="134"/>
      <c r="G874" s="134"/>
      <c r="H874" s="134"/>
      <c r="I874" s="134"/>
      <c r="J874" s="134"/>
      <c r="K874" s="134"/>
      <c r="L874" s="134"/>
      <c r="M874" s="134"/>
      <c r="N874" s="134"/>
      <c r="O874" s="134"/>
      <c r="P874" s="134"/>
      <c r="Q874" s="134"/>
    </row>
    <row r="875" spans="1:17" ht="16" hidden="1" customHeight="1" x14ac:dyDescent="0.3">
      <c r="A875" s="123"/>
      <c r="B875" s="134"/>
      <c r="C875" s="134"/>
      <c r="D875" s="135"/>
      <c r="E875" s="134"/>
      <c r="F875" s="134"/>
      <c r="G875" s="134"/>
      <c r="H875" s="134"/>
      <c r="I875" s="134"/>
      <c r="J875" s="134"/>
      <c r="K875" s="134"/>
      <c r="L875" s="134"/>
      <c r="M875" s="134"/>
      <c r="N875" s="134"/>
      <c r="O875" s="134"/>
      <c r="P875" s="134"/>
      <c r="Q875" s="134"/>
    </row>
    <row r="876" spans="1:17" ht="16" hidden="1" customHeight="1" x14ac:dyDescent="0.3">
      <c r="A876" s="123"/>
      <c r="B876" s="134"/>
      <c r="C876" s="134"/>
      <c r="D876" s="135"/>
      <c r="E876" s="134"/>
      <c r="F876" s="134"/>
      <c r="G876" s="134"/>
      <c r="H876" s="134"/>
      <c r="I876" s="134"/>
      <c r="J876" s="134"/>
      <c r="K876" s="134"/>
      <c r="L876" s="134"/>
      <c r="M876" s="134"/>
      <c r="N876" s="134"/>
      <c r="O876" s="134"/>
      <c r="P876" s="134"/>
      <c r="Q876" s="134"/>
    </row>
    <row r="877" spans="1:17" ht="16" hidden="1" customHeight="1" x14ac:dyDescent="0.3">
      <c r="A877" s="123"/>
      <c r="B877" s="134"/>
      <c r="C877" s="134"/>
      <c r="D877" s="135"/>
      <c r="E877" s="134"/>
      <c r="F877" s="134"/>
      <c r="G877" s="134"/>
      <c r="H877" s="134"/>
      <c r="I877" s="134"/>
      <c r="J877" s="134"/>
      <c r="K877" s="134"/>
      <c r="L877" s="134"/>
      <c r="M877" s="134"/>
      <c r="N877" s="134"/>
      <c r="O877" s="134"/>
      <c r="P877" s="134"/>
      <c r="Q877" s="134"/>
    </row>
    <row r="878" spans="1:17" ht="16" hidden="1" customHeight="1" x14ac:dyDescent="0.3">
      <c r="A878" s="123"/>
      <c r="B878" s="134"/>
      <c r="C878" s="134"/>
      <c r="D878" s="135"/>
      <c r="E878" s="134"/>
      <c r="F878" s="134"/>
      <c r="G878" s="134"/>
      <c r="H878" s="134"/>
      <c r="I878" s="134"/>
      <c r="J878" s="134"/>
      <c r="K878" s="134"/>
      <c r="L878" s="134"/>
      <c r="M878" s="134"/>
      <c r="N878" s="134"/>
      <c r="O878" s="134"/>
      <c r="P878" s="134"/>
      <c r="Q878" s="134"/>
    </row>
    <row r="879" spans="1:17" ht="16" hidden="1" customHeight="1" x14ac:dyDescent="0.3">
      <c r="A879" s="123"/>
      <c r="B879" s="134"/>
      <c r="C879" s="134"/>
      <c r="D879" s="135"/>
      <c r="E879" s="134"/>
      <c r="F879" s="134"/>
      <c r="G879" s="134"/>
      <c r="H879" s="134"/>
      <c r="I879" s="134"/>
      <c r="J879" s="134"/>
      <c r="K879" s="134"/>
      <c r="L879" s="134"/>
      <c r="M879" s="134"/>
      <c r="N879" s="134"/>
      <c r="O879" s="134"/>
      <c r="P879" s="134"/>
      <c r="Q879" s="134"/>
    </row>
    <row r="880" spans="1:17" ht="16" hidden="1" customHeight="1" x14ac:dyDescent="0.3">
      <c r="A880" s="123"/>
      <c r="B880" s="134"/>
      <c r="C880" s="134"/>
      <c r="D880" s="135"/>
      <c r="E880" s="134"/>
      <c r="F880" s="134"/>
      <c r="G880" s="134"/>
      <c r="H880" s="134"/>
      <c r="I880" s="134"/>
      <c r="J880" s="134"/>
      <c r="K880" s="134"/>
      <c r="L880" s="134"/>
      <c r="M880" s="134"/>
      <c r="N880" s="134"/>
      <c r="O880" s="134"/>
      <c r="P880" s="134"/>
      <c r="Q880" s="134"/>
    </row>
    <row r="881" spans="1:17" ht="16" hidden="1" customHeight="1" x14ac:dyDescent="0.3">
      <c r="A881" s="123"/>
      <c r="B881" s="134"/>
      <c r="C881" s="134"/>
      <c r="D881" s="135"/>
      <c r="E881" s="134"/>
      <c r="F881" s="134"/>
      <c r="G881" s="134"/>
      <c r="H881" s="134"/>
      <c r="I881" s="134"/>
      <c r="J881" s="134"/>
      <c r="K881" s="134"/>
      <c r="L881" s="134"/>
      <c r="M881" s="134"/>
      <c r="N881" s="134"/>
      <c r="O881" s="134"/>
      <c r="P881" s="134"/>
      <c r="Q881" s="134"/>
    </row>
    <row r="882" spans="1:17" ht="16" hidden="1" customHeight="1" x14ac:dyDescent="0.3">
      <c r="A882" s="123"/>
      <c r="B882" s="134"/>
      <c r="C882" s="134"/>
      <c r="D882" s="135"/>
      <c r="E882" s="134"/>
      <c r="F882" s="134"/>
      <c r="G882" s="134"/>
      <c r="H882" s="134"/>
      <c r="I882" s="134"/>
      <c r="J882" s="134"/>
      <c r="K882" s="134"/>
      <c r="L882" s="134"/>
      <c r="M882" s="134"/>
      <c r="N882" s="134"/>
      <c r="O882" s="134"/>
      <c r="P882" s="134"/>
      <c r="Q882" s="134"/>
    </row>
    <row r="883" spans="1:17" ht="16" hidden="1" customHeight="1" x14ac:dyDescent="0.3">
      <c r="A883" s="123"/>
      <c r="B883" s="134"/>
      <c r="C883" s="134"/>
      <c r="D883" s="135"/>
      <c r="E883" s="134"/>
      <c r="F883" s="134"/>
      <c r="G883" s="134"/>
      <c r="H883" s="134"/>
      <c r="I883" s="134"/>
      <c r="J883" s="134"/>
      <c r="K883" s="134"/>
      <c r="L883" s="134"/>
      <c r="M883" s="134"/>
      <c r="N883" s="134"/>
      <c r="O883" s="134"/>
      <c r="P883" s="134"/>
      <c r="Q883" s="134"/>
    </row>
    <row r="884" spans="1:17" ht="16" hidden="1" customHeight="1" x14ac:dyDescent="0.3">
      <c r="A884" s="123"/>
      <c r="B884" s="134"/>
      <c r="C884" s="134"/>
      <c r="D884" s="135"/>
      <c r="E884" s="134"/>
      <c r="F884" s="134"/>
      <c r="G884" s="134"/>
      <c r="H884" s="134"/>
      <c r="I884" s="134"/>
      <c r="J884" s="134"/>
      <c r="K884" s="134"/>
      <c r="L884" s="134"/>
      <c r="M884" s="134"/>
      <c r="N884" s="134"/>
      <c r="O884" s="134"/>
      <c r="P884" s="134"/>
      <c r="Q884" s="134"/>
    </row>
    <row r="885" spans="1:17" ht="16" hidden="1" customHeight="1" x14ac:dyDescent="0.3">
      <c r="A885" s="123"/>
      <c r="B885" s="134"/>
      <c r="C885" s="134"/>
      <c r="D885" s="135"/>
      <c r="E885" s="134"/>
      <c r="F885" s="134"/>
      <c r="G885" s="134"/>
      <c r="H885" s="134"/>
      <c r="I885" s="134"/>
      <c r="J885" s="134"/>
      <c r="K885" s="134"/>
      <c r="L885" s="134"/>
      <c r="M885" s="134"/>
      <c r="N885" s="134"/>
      <c r="O885" s="134"/>
      <c r="P885" s="134"/>
      <c r="Q885" s="134"/>
    </row>
    <row r="886" spans="1:17" ht="16" hidden="1" customHeight="1" x14ac:dyDescent="0.3">
      <c r="A886" s="123"/>
      <c r="B886" s="134"/>
      <c r="C886" s="134"/>
      <c r="D886" s="135"/>
      <c r="E886" s="134"/>
      <c r="F886" s="134"/>
      <c r="G886" s="134"/>
      <c r="H886" s="134"/>
      <c r="I886" s="134"/>
      <c r="J886" s="134"/>
      <c r="K886" s="134"/>
      <c r="L886" s="134"/>
      <c r="M886" s="134"/>
      <c r="N886" s="134"/>
      <c r="O886" s="134"/>
      <c r="P886" s="134"/>
      <c r="Q886" s="134"/>
    </row>
    <row r="887" spans="1:17" ht="16" hidden="1" customHeight="1" x14ac:dyDescent="0.3">
      <c r="A887" s="123"/>
      <c r="B887" s="134"/>
      <c r="C887" s="134"/>
      <c r="D887" s="135"/>
      <c r="E887" s="134"/>
      <c r="F887" s="134"/>
      <c r="G887" s="134"/>
      <c r="H887" s="134"/>
      <c r="I887" s="134"/>
      <c r="J887" s="134"/>
      <c r="K887" s="134"/>
      <c r="L887" s="134"/>
      <c r="M887" s="134"/>
      <c r="N887" s="134"/>
      <c r="O887" s="134"/>
      <c r="P887" s="134"/>
      <c r="Q887" s="134"/>
    </row>
    <row r="888" spans="1:17" ht="16" hidden="1" customHeight="1" x14ac:dyDescent="0.3">
      <c r="A888" s="123"/>
      <c r="B888" s="134"/>
      <c r="C888" s="134"/>
      <c r="D888" s="135"/>
      <c r="E888" s="134"/>
      <c r="F888" s="134"/>
      <c r="G888" s="134"/>
      <c r="H888" s="134"/>
      <c r="I888" s="134"/>
      <c r="J888" s="134"/>
      <c r="K888" s="134"/>
      <c r="L888" s="134"/>
      <c r="M888" s="134"/>
      <c r="N888" s="134"/>
      <c r="O888" s="134"/>
      <c r="P888" s="134"/>
      <c r="Q888" s="134"/>
    </row>
    <row r="889" spans="1:17" ht="16" hidden="1" customHeight="1" x14ac:dyDescent="0.3">
      <c r="A889" s="123"/>
      <c r="B889" s="134"/>
      <c r="C889" s="134"/>
      <c r="D889" s="135"/>
      <c r="E889" s="134"/>
      <c r="F889" s="134"/>
      <c r="G889" s="134"/>
      <c r="H889" s="134"/>
      <c r="I889" s="134"/>
      <c r="J889" s="134"/>
      <c r="K889" s="134"/>
      <c r="L889" s="134"/>
      <c r="M889" s="134"/>
      <c r="N889" s="134"/>
      <c r="O889" s="134"/>
      <c r="P889" s="134"/>
      <c r="Q889" s="134"/>
    </row>
    <row r="890" spans="1:17" ht="16" hidden="1" customHeight="1" x14ac:dyDescent="0.3">
      <c r="A890" s="123"/>
      <c r="B890" s="134"/>
      <c r="C890" s="134"/>
      <c r="D890" s="135"/>
      <c r="E890" s="134"/>
      <c r="F890" s="134"/>
      <c r="G890" s="134"/>
      <c r="H890" s="134"/>
      <c r="I890" s="134"/>
      <c r="J890" s="134"/>
      <c r="K890" s="134"/>
      <c r="L890" s="134"/>
      <c r="M890" s="134"/>
      <c r="N890" s="134"/>
      <c r="O890" s="134"/>
      <c r="P890" s="134"/>
      <c r="Q890" s="134"/>
    </row>
    <row r="891" spans="1:17" ht="16" hidden="1" customHeight="1" x14ac:dyDescent="0.3">
      <c r="A891" s="123"/>
      <c r="B891" s="134"/>
      <c r="C891" s="134"/>
      <c r="D891" s="135"/>
      <c r="E891" s="134"/>
      <c r="F891" s="134"/>
      <c r="G891" s="134"/>
      <c r="H891" s="134"/>
      <c r="I891" s="134"/>
      <c r="J891" s="134"/>
      <c r="K891" s="134"/>
      <c r="L891" s="134"/>
      <c r="M891" s="134"/>
      <c r="N891" s="134"/>
      <c r="O891" s="134"/>
      <c r="P891" s="134"/>
      <c r="Q891" s="134"/>
    </row>
    <row r="892" spans="1:17" ht="16" hidden="1" customHeight="1" x14ac:dyDescent="0.3">
      <c r="A892" s="123"/>
      <c r="B892" s="134"/>
      <c r="C892" s="134"/>
      <c r="D892" s="135"/>
      <c r="E892" s="134"/>
      <c r="F892" s="134"/>
      <c r="G892" s="134"/>
      <c r="H892" s="134"/>
      <c r="I892" s="134"/>
      <c r="J892" s="134"/>
      <c r="K892" s="134"/>
      <c r="L892" s="134"/>
      <c r="M892" s="134"/>
      <c r="N892" s="134"/>
      <c r="O892" s="134"/>
      <c r="P892" s="134"/>
      <c r="Q892" s="134"/>
    </row>
    <row r="893" spans="1:17" ht="16" hidden="1" customHeight="1" x14ac:dyDescent="0.3">
      <c r="A893" s="123"/>
      <c r="B893" s="134"/>
      <c r="C893" s="134"/>
      <c r="D893" s="135"/>
      <c r="E893" s="134"/>
      <c r="F893" s="134"/>
      <c r="G893" s="134"/>
      <c r="H893" s="134"/>
      <c r="I893" s="134"/>
      <c r="J893" s="134"/>
      <c r="K893" s="134"/>
      <c r="L893" s="134"/>
      <c r="M893" s="134"/>
      <c r="N893" s="134"/>
      <c r="O893" s="134"/>
      <c r="P893" s="134"/>
      <c r="Q893" s="134"/>
    </row>
    <row r="894" spans="1:17" ht="16" hidden="1" customHeight="1" x14ac:dyDescent="0.3">
      <c r="A894" s="123"/>
      <c r="B894" s="134"/>
      <c r="C894" s="134"/>
      <c r="D894" s="135"/>
      <c r="E894" s="134"/>
      <c r="F894" s="134"/>
      <c r="G894" s="134"/>
      <c r="H894" s="134"/>
      <c r="I894" s="134"/>
      <c r="J894" s="134"/>
      <c r="K894" s="134"/>
      <c r="L894" s="134"/>
      <c r="M894" s="134"/>
      <c r="N894" s="134"/>
      <c r="O894" s="134"/>
      <c r="P894" s="134"/>
      <c r="Q894" s="134"/>
    </row>
    <row r="895" spans="1:17" ht="16" hidden="1" customHeight="1" x14ac:dyDescent="0.3">
      <c r="A895" s="123"/>
      <c r="B895" s="134"/>
      <c r="C895" s="134"/>
      <c r="D895" s="135"/>
      <c r="E895" s="134"/>
      <c r="F895" s="134"/>
      <c r="G895" s="134"/>
      <c r="H895" s="134"/>
      <c r="I895" s="134"/>
      <c r="J895" s="134"/>
      <c r="K895" s="134"/>
      <c r="L895" s="134"/>
      <c r="M895" s="134"/>
      <c r="N895" s="134"/>
      <c r="O895" s="134"/>
      <c r="P895" s="134"/>
      <c r="Q895" s="134"/>
    </row>
    <row r="896" spans="1:17" ht="16" hidden="1" customHeight="1" x14ac:dyDescent="0.3">
      <c r="A896" s="123"/>
      <c r="B896" s="134"/>
      <c r="C896" s="134"/>
      <c r="D896" s="135"/>
      <c r="E896" s="134"/>
      <c r="F896" s="134"/>
      <c r="G896" s="134"/>
      <c r="H896" s="134"/>
      <c r="I896" s="134"/>
      <c r="J896" s="134"/>
      <c r="K896" s="134"/>
      <c r="L896" s="134"/>
      <c r="M896" s="134"/>
      <c r="N896" s="134"/>
      <c r="O896" s="134"/>
      <c r="P896" s="134"/>
      <c r="Q896" s="134"/>
    </row>
    <row r="897" spans="1:17" ht="16" hidden="1" customHeight="1" x14ac:dyDescent="0.3">
      <c r="A897" s="123"/>
      <c r="B897" s="134"/>
      <c r="C897" s="134"/>
      <c r="D897" s="135"/>
      <c r="E897" s="134"/>
      <c r="F897" s="134"/>
      <c r="G897" s="134"/>
      <c r="H897" s="134"/>
      <c r="I897" s="134"/>
      <c r="J897" s="134"/>
      <c r="K897" s="134"/>
      <c r="L897" s="134"/>
      <c r="M897" s="134"/>
      <c r="N897" s="134"/>
      <c r="O897" s="134"/>
      <c r="P897" s="134"/>
      <c r="Q897" s="134"/>
    </row>
    <row r="898" spans="1:17" ht="16" hidden="1" customHeight="1" x14ac:dyDescent="0.3">
      <c r="A898" s="123"/>
      <c r="B898" s="134"/>
      <c r="C898" s="134"/>
      <c r="D898" s="135"/>
      <c r="E898" s="134"/>
      <c r="F898" s="134"/>
      <c r="G898" s="134"/>
      <c r="H898" s="134"/>
      <c r="I898" s="134"/>
      <c r="J898" s="134"/>
      <c r="K898" s="134"/>
      <c r="L898" s="134"/>
      <c r="M898" s="134"/>
      <c r="N898" s="134"/>
      <c r="O898" s="134"/>
      <c r="P898" s="134"/>
      <c r="Q898" s="134"/>
    </row>
    <row r="899" spans="1:17" ht="16" hidden="1" customHeight="1" x14ac:dyDescent="0.3">
      <c r="A899" s="123"/>
      <c r="B899" s="134"/>
      <c r="C899" s="134"/>
      <c r="D899" s="135"/>
      <c r="E899" s="134"/>
      <c r="F899" s="134"/>
      <c r="G899" s="134"/>
      <c r="H899" s="134"/>
      <c r="I899" s="134"/>
      <c r="J899" s="134"/>
      <c r="K899" s="134"/>
      <c r="L899" s="134"/>
      <c r="M899" s="134"/>
      <c r="N899" s="134"/>
      <c r="O899" s="134"/>
      <c r="P899" s="134"/>
      <c r="Q899" s="134"/>
    </row>
    <row r="900" spans="1:17" ht="16" hidden="1" customHeight="1" x14ac:dyDescent="0.3">
      <c r="A900" s="123"/>
      <c r="B900" s="134"/>
      <c r="C900" s="134"/>
      <c r="D900" s="135"/>
      <c r="E900" s="134"/>
      <c r="F900" s="134"/>
      <c r="G900" s="134"/>
      <c r="H900" s="134"/>
      <c r="I900" s="134"/>
      <c r="J900" s="134"/>
      <c r="K900" s="134"/>
      <c r="L900" s="134"/>
      <c r="M900" s="134"/>
      <c r="N900" s="134"/>
      <c r="O900" s="134"/>
      <c r="P900" s="134"/>
      <c r="Q900" s="134"/>
    </row>
    <row r="901" spans="1:17" ht="16" hidden="1" customHeight="1" x14ac:dyDescent="0.3">
      <c r="A901" s="123"/>
      <c r="B901" s="134"/>
      <c r="C901" s="134"/>
      <c r="D901" s="135"/>
      <c r="E901" s="134"/>
      <c r="F901" s="134"/>
      <c r="G901" s="134"/>
      <c r="H901" s="134"/>
      <c r="I901" s="134"/>
      <c r="J901" s="134"/>
      <c r="K901" s="134"/>
      <c r="L901" s="134"/>
      <c r="M901" s="134"/>
      <c r="N901" s="134"/>
      <c r="O901" s="134"/>
      <c r="P901" s="134"/>
      <c r="Q901" s="134"/>
    </row>
    <row r="902" spans="1:17" ht="16" hidden="1" customHeight="1" x14ac:dyDescent="0.3">
      <c r="A902" s="123"/>
      <c r="B902" s="134"/>
      <c r="C902" s="134"/>
      <c r="D902" s="135"/>
      <c r="E902" s="134"/>
      <c r="F902" s="134"/>
      <c r="G902" s="134"/>
      <c r="H902" s="134"/>
      <c r="I902" s="134"/>
      <c r="J902" s="134"/>
      <c r="K902" s="134"/>
      <c r="L902" s="134"/>
      <c r="M902" s="134"/>
      <c r="N902" s="134"/>
      <c r="O902" s="134"/>
      <c r="P902" s="134"/>
      <c r="Q902" s="134"/>
    </row>
    <row r="903" spans="1:17" ht="16" hidden="1" customHeight="1" x14ac:dyDescent="0.3">
      <c r="A903" s="123"/>
      <c r="B903" s="134"/>
      <c r="C903" s="134"/>
      <c r="D903" s="135"/>
      <c r="E903" s="134"/>
      <c r="F903" s="134"/>
      <c r="G903" s="134"/>
      <c r="H903" s="134"/>
      <c r="I903" s="134"/>
      <c r="J903" s="134"/>
      <c r="K903" s="134"/>
      <c r="L903" s="134"/>
      <c r="M903" s="134"/>
      <c r="N903" s="134"/>
      <c r="O903" s="134"/>
      <c r="P903" s="134"/>
      <c r="Q903" s="134"/>
    </row>
    <row r="904" spans="1:17" ht="16" hidden="1" customHeight="1" x14ac:dyDescent="0.3">
      <c r="A904" s="123"/>
      <c r="B904" s="134"/>
      <c r="C904" s="134"/>
      <c r="D904" s="135"/>
      <c r="E904" s="134"/>
      <c r="F904" s="134"/>
      <c r="G904" s="134"/>
      <c r="H904" s="134"/>
      <c r="I904" s="134"/>
      <c r="J904" s="134"/>
      <c r="K904" s="134"/>
      <c r="L904" s="134"/>
      <c r="M904" s="134"/>
      <c r="N904" s="134"/>
      <c r="O904" s="134"/>
      <c r="P904" s="134"/>
      <c r="Q904" s="134"/>
    </row>
    <row r="905" spans="1:17" ht="16" hidden="1" customHeight="1" x14ac:dyDescent="0.3">
      <c r="A905" s="123"/>
      <c r="B905" s="134"/>
      <c r="C905" s="134"/>
      <c r="D905" s="135"/>
      <c r="E905" s="134"/>
      <c r="F905" s="134"/>
      <c r="G905" s="134"/>
      <c r="H905" s="134"/>
      <c r="I905" s="134"/>
      <c r="J905" s="134"/>
      <c r="K905" s="134"/>
      <c r="L905" s="134"/>
      <c r="M905" s="134"/>
      <c r="N905" s="134"/>
      <c r="O905" s="134"/>
      <c r="P905" s="134"/>
      <c r="Q905" s="134"/>
    </row>
    <row r="906" spans="1:17" ht="16" hidden="1" customHeight="1" x14ac:dyDescent="0.3">
      <c r="A906" s="123"/>
      <c r="B906" s="134"/>
      <c r="C906" s="134"/>
      <c r="D906" s="135"/>
      <c r="E906" s="134"/>
      <c r="F906" s="134"/>
      <c r="G906" s="134"/>
      <c r="H906" s="134"/>
      <c r="I906" s="134"/>
      <c r="J906" s="134"/>
      <c r="K906" s="134"/>
      <c r="L906" s="134"/>
      <c r="M906" s="134"/>
      <c r="N906" s="134"/>
      <c r="O906" s="134"/>
      <c r="P906" s="134"/>
      <c r="Q906" s="134"/>
    </row>
    <row r="907" spans="1:17" ht="16" hidden="1" customHeight="1" x14ac:dyDescent="0.3">
      <c r="A907" s="123"/>
      <c r="B907" s="134"/>
      <c r="C907" s="134"/>
      <c r="D907" s="135"/>
      <c r="E907" s="134"/>
      <c r="F907" s="134"/>
      <c r="G907" s="134"/>
      <c r="H907" s="134"/>
      <c r="I907" s="134"/>
      <c r="J907" s="134"/>
      <c r="K907" s="134"/>
      <c r="L907" s="134"/>
      <c r="M907" s="134"/>
      <c r="N907" s="134"/>
      <c r="O907" s="134"/>
      <c r="P907" s="134"/>
      <c r="Q907" s="134"/>
    </row>
    <row r="908" spans="1:17" ht="16" hidden="1" customHeight="1" x14ac:dyDescent="0.3">
      <c r="A908" s="123"/>
      <c r="B908" s="134"/>
      <c r="C908" s="134"/>
      <c r="D908" s="135"/>
      <c r="E908" s="134"/>
      <c r="F908" s="134"/>
      <c r="G908" s="134"/>
      <c r="H908" s="134"/>
      <c r="I908" s="134"/>
      <c r="J908" s="134"/>
      <c r="K908" s="134"/>
      <c r="L908" s="134"/>
      <c r="M908" s="134"/>
      <c r="N908" s="134"/>
      <c r="O908" s="134"/>
      <c r="P908" s="134"/>
      <c r="Q908" s="134"/>
    </row>
    <row r="909" spans="1:17" ht="16" hidden="1" customHeight="1" x14ac:dyDescent="0.3">
      <c r="A909" s="123"/>
      <c r="B909" s="134"/>
      <c r="C909" s="134"/>
      <c r="D909" s="135"/>
      <c r="E909" s="134"/>
      <c r="F909" s="134"/>
      <c r="G909" s="134"/>
      <c r="H909" s="134"/>
      <c r="I909" s="134"/>
      <c r="J909" s="134"/>
      <c r="K909" s="134"/>
      <c r="L909" s="134"/>
      <c r="M909" s="134"/>
      <c r="N909" s="134"/>
      <c r="O909" s="134"/>
      <c r="P909" s="134"/>
      <c r="Q909" s="134"/>
    </row>
    <row r="910" spans="1:17" ht="16" hidden="1" customHeight="1" x14ac:dyDescent="0.3">
      <c r="A910" s="123"/>
      <c r="B910" s="134"/>
      <c r="C910" s="134"/>
      <c r="D910" s="135"/>
      <c r="E910" s="134"/>
      <c r="F910" s="134"/>
      <c r="G910" s="134"/>
      <c r="H910" s="134"/>
      <c r="I910" s="134"/>
      <c r="J910" s="134"/>
      <c r="K910" s="134"/>
      <c r="L910" s="134"/>
      <c r="M910" s="134"/>
      <c r="N910" s="134"/>
      <c r="O910" s="134"/>
      <c r="P910" s="134"/>
      <c r="Q910" s="134"/>
    </row>
    <row r="911" spans="1:17" ht="16" hidden="1" customHeight="1" x14ac:dyDescent="0.3">
      <c r="A911" s="123"/>
      <c r="B911" s="134"/>
      <c r="C911" s="134"/>
      <c r="D911" s="135"/>
      <c r="E911" s="134"/>
      <c r="F911" s="134"/>
      <c r="G911" s="134"/>
      <c r="H911" s="134"/>
      <c r="I911" s="134"/>
      <c r="J911" s="134"/>
      <c r="K911" s="134"/>
      <c r="L911" s="134"/>
      <c r="M911" s="134"/>
      <c r="N911" s="134"/>
      <c r="O911" s="134"/>
      <c r="P911" s="134"/>
      <c r="Q911" s="134"/>
    </row>
    <row r="912" spans="1:17" ht="16" hidden="1" customHeight="1" x14ac:dyDescent="0.3">
      <c r="A912" s="123"/>
      <c r="B912" s="134"/>
      <c r="C912" s="134"/>
      <c r="D912" s="135"/>
      <c r="E912" s="134"/>
      <c r="F912" s="134"/>
      <c r="G912" s="134"/>
      <c r="H912" s="134"/>
      <c r="I912" s="134"/>
      <c r="J912" s="134"/>
      <c r="K912" s="134"/>
      <c r="L912" s="134"/>
      <c r="M912" s="134"/>
      <c r="N912" s="134"/>
      <c r="O912" s="134"/>
      <c r="P912" s="134"/>
      <c r="Q912" s="134"/>
    </row>
    <row r="913" spans="1:17" ht="16" hidden="1" customHeight="1" x14ac:dyDescent="0.3">
      <c r="A913" s="123"/>
      <c r="B913" s="134"/>
      <c r="C913" s="134"/>
      <c r="D913" s="135"/>
      <c r="E913" s="134"/>
      <c r="F913" s="134"/>
      <c r="G913" s="134"/>
      <c r="H913" s="134"/>
      <c r="I913" s="134"/>
      <c r="J913" s="134"/>
      <c r="K913" s="134"/>
      <c r="L913" s="134"/>
      <c r="M913" s="134"/>
      <c r="N913" s="134"/>
      <c r="O913" s="134"/>
      <c r="P913" s="134"/>
      <c r="Q913" s="134"/>
    </row>
    <row r="914" spans="1:17" ht="16" hidden="1" customHeight="1" x14ac:dyDescent="0.3">
      <c r="A914" s="123"/>
      <c r="B914" s="134"/>
      <c r="C914" s="134"/>
      <c r="D914" s="135"/>
      <c r="E914" s="134"/>
      <c r="F914" s="134"/>
      <c r="G914" s="134"/>
      <c r="H914" s="134"/>
      <c r="I914" s="134"/>
      <c r="J914" s="134"/>
      <c r="K914" s="134"/>
      <c r="L914" s="134"/>
      <c r="M914" s="134"/>
      <c r="N914" s="134"/>
      <c r="O914" s="134"/>
      <c r="P914" s="134"/>
      <c r="Q914" s="134"/>
    </row>
    <row r="915" spans="1:17" ht="16" hidden="1" customHeight="1" x14ac:dyDescent="0.3">
      <c r="A915" s="123"/>
      <c r="B915" s="134"/>
      <c r="C915" s="134"/>
      <c r="D915" s="135"/>
      <c r="E915" s="134"/>
      <c r="F915" s="134"/>
      <c r="G915" s="134"/>
      <c r="H915" s="134"/>
      <c r="I915" s="134"/>
      <c r="J915" s="134"/>
      <c r="K915" s="134"/>
      <c r="L915" s="134"/>
      <c r="M915" s="134"/>
      <c r="N915" s="134"/>
      <c r="O915" s="134"/>
      <c r="P915" s="134"/>
      <c r="Q915" s="134"/>
    </row>
    <row r="916" spans="1:17" ht="16" hidden="1" customHeight="1" x14ac:dyDescent="0.3">
      <c r="A916" s="123"/>
      <c r="B916" s="134"/>
      <c r="C916" s="134"/>
      <c r="D916" s="135"/>
      <c r="E916" s="134"/>
      <c r="F916" s="134"/>
      <c r="G916" s="134"/>
      <c r="H916" s="134"/>
      <c r="I916" s="134"/>
      <c r="J916" s="134"/>
      <c r="K916" s="134"/>
      <c r="L916" s="134"/>
      <c r="M916" s="134"/>
      <c r="N916" s="134"/>
      <c r="O916" s="134"/>
      <c r="P916" s="134"/>
      <c r="Q916" s="134"/>
    </row>
    <row r="917" spans="1:17" ht="16" hidden="1" customHeight="1" x14ac:dyDescent="0.3">
      <c r="A917" s="123"/>
      <c r="B917" s="134"/>
      <c r="C917" s="134"/>
      <c r="D917" s="135"/>
      <c r="E917" s="134"/>
      <c r="F917" s="134"/>
      <c r="G917" s="134"/>
      <c r="H917" s="134"/>
      <c r="I917" s="134"/>
      <c r="J917" s="134"/>
      <c r="K917" s="134"/>
      <c r="L917" s="134"/>
      <c r="M917" s="134"/>
      <c r="N917" s="134"/>
      <c r="O917" s="134"/>
      <c r="P917" s="134"/>
      <c r="Q917" s="134"/>
    </row>
    <row r="918" spans="1:17" ht="16" hidden="1" customHeight="1" x14ac:dyDescent="0.3">
      <c r="A918" s="123"/>
      <c r="B918" s="134"/>
      <c r="C918" s="134"/>
      <c r="D918" s="135"/>
      <c r="E918" s="134"/>
      <c r="F918" s="134"/>
      <c r="G918" s="134"/>
      <c r="H918" s="134"/>
      <c r="I918" s="134"/>
      <c r="J918" s="134"/>
      <c r="K918" s="134"/>
      <c r="L918" s="134"/>
      <c r="M918" s="134"/>
      <c r="N918" s="134"/>
      <c r="O918" s="134"/>
      <c r="P918" s="134"/>
      <c r="Q918" s="134"/>
    </row>
    <row r="919" spans="1:17" ht="16" hidden="1" customHeight="1" x14ac:dyDescent="0.3">
      <c r="A919" s="123"/>
      <c r="B919" s="134"/>
      <c r="C919" s="134"/>
      <c r="D919" s="135"/>
      <c r="E919" s="134"/>
      <c r="F919" s="134"/>
      <c r="G919" s="134"/>
      <c r="H919" s="134"/>
      <c r="I919" s="134"/>
      <c r="J919" s="134"/>
      <c r="K919" s="134"/>
      <c r="L919" s="134"/>
      <c r="M919" s="134"/>
      <c r="N919" s="134"/>
      <c r="O919" s="134"/>
      <c r="P919" s="134"/>
      <c r="Q919" s="134"/>
    </row>
    <row r="920" spans="1:17" ht="16" hidden="1" customHeight="1" x14ac:dyDescent="0.3">
      <c r="A920" s="123"/>
      <c r="B920" s="134"/>
      <c r="C920" s="134"/>
      <c r="D920" s="135"/>
      <c r="E920" s="134"/>
      <c r="F920" s="134"/>
      <c r="G920" s="134"/>
      <c r="H920" s="134"/>
      <c r="I920" s="134"/>
      <c r="J920" s="134"/>
      <c r="K920" s="134"/>
      <c r="L920" s="134"/>
      <c r="M920" s="134"/>
      <c r="N920" s="134"/>
      <c r="O920" s="134"/>
      <c r="P920" s="134"/>
      <c r="Q920" s="134"/>
    </row>
    <row r="921" spans="1:17" ht="16" hidden="1" customHeight="1" x14ac:dyDescent="0.3">
      <c r="A921" s="123"/>
      <c r="B921" s="134"/>
      <c r="C921" s="134"/>
      <c r="D921" s="135"/>
      <c r="E921" s="134"/>
      <c r="F921" s="134"/>
      <c r="G921" s="134"/>
      <c r="H921" s="134"/>
      <c r="I921" s="134"/>
      <c r="J921" s="134"/>
      <c r="K921" s="134"/>
      <c r="L921" s="134"/>
      <c r="M921" s="134"/>
      <c r="N921" s="134"/>
      <c r="O921" s="134"/>
      <c r="P921" s="134"/>
      <c r="Q921" s="134"/>
    </row>
    <row r="922" spans="1:17" ht="16" hidden="1" customHeight="1" x14ac:dyDescent="0.3">
      <c r="A922" s="123"/>
      <c r="B922" s="134"/>
      <c r="C922" s="134"/>
      <c r="D922" s="135"/>
      <c r="E922" s="134"/>
      <c r="F922" s="134"/>
      <c r="G922" s="134"/>
      <c r="H922" s="134"/>
      <c r="I922" s="134"/>
      <c r="J922" s="134"/>
      <c r="K922" s="134"/>
      <c r="L922" s="134"/>
      <c r="M922" s="134"/>
      <c r="N922" s="134"/>
      <c r="O922" s="134"/>
      <c r="P922" s="134"/>
      <c r="Q922" s="134"/>
    </row>
    <row r="923" spans="1:17" ht="16" hidden="1" customHeight="1" x14ac:dyDescent="0.3">
      <c r="A923" s="123"/>
      <c r="B923" s="134"/>
      <c r="C923" s="134"/>
      <c r="D923" s="135"/>
      <c r="E923" s="134"/>
      <c r="F923" s="134"/>
      <c r="G923" s="134"/>
      <c r="H923" s="134"/>
      <c r="I923" s="134"/>
      <c r="J923" s="134"/>
      <c r="K923" s="134"/>
      <c r="L923" s="134"/>
      <c r="M923" s="134"/>
      <c r="N923" s="134"/>
      <c r="O923" s="134"/>
      <c r="P923" s="134"/>
      <c r="Q923" s="134"/>
    </row>
    <row r="924" spans="1:17" ht="16" hidden="1" customHeight="1" x14ac:dyDescent="0.3">
      <c r="A924" s="123"/>
      <c r="B924" s="134"/>
      <c r="C924" s="134"/>
      <c r="D924" s="135"/>
      <c r="E924" s="134"/>
      <c r="F924" s="134"/>
      <c r="G924" s="134"/>
      <c r="H924" s="134"/>
      <c r="I924" s="134"/>
      <c r="J924" s="134"/>
      <c r="K924" s="134"/>
      <c r="L924" s="134"/>
      <c r="M924" s="134"/>
      <c r="N924" s="134"/>
      <c r="O924" s="134"/>
      <c r="P924" s="134"/>
      <c r="Q924" s="134"/>
    </row>
    <row r="925" spans="1:17" ht="16" hidden="1" customHeight="1" x14ac:dyDescent="0.3">
      <c r="A925" s="123"/>
      <c r="B925" s="134"/>
      <c r="C925" s="134"/>
      <c r="D925" s="135"/>
      <c r="E925" s="134"/>
      <c r="F925" s="134"/>
      <c r="G925" s="134"/>
      <c r="H925" s="134"/>
      <c r="I925" s="134"/>
      <c r="J925" s="134"/>
      <c r="K925" s="134"/>
      <c r="L925" s="134"/>
      <c r="M925" s="134"/>
      <c r="N925" s="134"/>
      <c r="O925" s="134"/>
      <c r="P925" s="134"/>
      <c r="Q925" s="134"/>
    </row>
    <row r="926" spans="1:17" ht="16" hidden="1" customHeight="1" x14ac:dyDescent="0.3">
      <c r="A926" s="123"/>
      <c r="B926" s="134"/>
      <c r="C926" s="134"/>
      <c r="D926" s="135"/>
      <c r="E926" s="134"/>
      <c r="F926" s="134"/>
      <c r="G926" s="134"/>
      <c r="H926" s="134"/>
      <c r="I926" s="134"/>
      <c r="J926" s="134"/>
      <c r="K926" s="134"/>
      <c r="L926" s="134"/>
      <c r="M926" s="134"/>
      <c r="N926" s="134"/>
      <c r="O926" s="134"/>
      <c r="P926" s="134"/>
      <c r="Q926" s="134"/>
    </row>
    <row r="927" spans="1:17" ht="16" hidden="1" customHeight="1" x14ac:dyDescent="0.3">
      <c r="A927" s="123"/>
      <c r="B927" s="134"/>
      <c r="C927" s="134"/>
      <c r="D927" s="135"/>
      <c r="E927" s="134"/>
      <c r="F927" s="134"/>
      <c r="G927" s="134"/>
      <c r="H927" s="134"/>
      <c r="I927" s="134"/>
      <c r="J927" s="134"/>
      <c r="K927" s="134"/>
      <c r="L927" s="134"/>
      <c r="M927" s="134"/>
      <c r="N927" s="134"/>
      <c r="O927" s="134"/>
      <c r="P927" s="134"/>
      <c r="Q927" s="134"/>
    </row>
    <row r="928" spans="1:17" ht="16" hidden="1" customHeight="1" x14ac:dyDescent="0.3">
      <c r="A928" s="123"/>
      <c r="B928" s="134"/>
      <c r="C928" s="134"/>
      <c r="D928" s="135"/>
      <c r="E928" s="134"/>
      <c r="F928" s="134"/>
      <c r="G928" s="134"/>
      <c r="H928" s="134"/>
      <c r="I928" s="134"/>
      <c r="J928" s="134"/>
      <c r="K928" s="134"/>
      <c r="L928" s="134"/>
      <c r="M928" s="134"/>
      <c r="N928" s="134"/>
      <c r="O928" s="134"/>
      <c r="P928" s="134"/>
      <c r="Q928" s="134"/>
    </row>
    <row r="929" spans="1:17" ht="16" hidden="1" customHeight="1" x14ac:dyDescent="0.3">
      <c r="A929" s="123"/>
      <c r="B929" s="134"/>
      <c r="C929" s="134"/>
      <c r="D929" s="135"/>
      <c r="E929" s="134"/>
      <c r="F929" s="134"/>
      <c r="G929" s="134"/>
      <c r="H929" s="134"/>
      <c r="I929" s="134"/>
      <c r="J929" s="134"/>
      <c r="K929" s="134"/>
      <c r="L929" s="134"/>
      <c r="M929" s="134"/>
      <c r="N929" s="134"/>
      <c r="O929" s="134"/>
      <c r="P929" s="134"/>
      <c r="Q929" s="134"/>
    </row>
    <row r="930" spans="1:17" ht="16" hidden="1" customHeight="1" x14ac:dyDescent="0.3">
      <c r="A930" s="123"/>
      <c r="B930" s="134"/>
      <c r="C930" s="134"/>
      <c r="D930" s="135"/>
      <c r="E930" s="134"/>
      <c r="F930" s="134"/>
      <c r="G930" s="134"/>
      <c r="H930" s="134"/>
      <c r="I930" s="134"/>
      <c r="J930" s="134"/>
      <c r="K930" s="134"/>
      <c r="L930" s="134"/>
      <c r="M930" s="134"/>
      <c r="N930" s="134"/>
      <c r="O930" s="134"/>
      <c r="P930" s="134"/>
      <c r="Q930" s="134"/>
    </row>
    <row r="931" spans="1:17" ht="16" hidden="1" customHeight="1" x14ac:dyDescent="0.3">
      <c r="A931" s="123"/>
      <c r="B931" s="134"/>
      <c r="C931" s="134"/>
      <c r="D931" s="135"/>
      <c r="E931" s="134"/>
      <c r="F931" s="134"/>
      <c r="G931" s="134"/>
      <c r="H931" s="134"/>
      <c r="I931" s="134"/>
      <c r="J931" s="134"/>
      <c r="K931" s="134"/>
      <c r="L931" s="134"/>
      <c r="M931" s="134"/>
      <c r="N931" s="134"/>
      <c r="O931" s="134"/>
      <c r="P931" s="134"/>
      <c r="Q931" s="134"/>
    </row>
    <row r="932" spans="1:17" ht="16" hidden="1" customHeight="1" x14ac:dyDescent="0.3">
      <c r="A932" s="123"/>
      <c r="B932" s="134"/>
      <c r="C932" s="134"/>
      <c r="D932" s="135"/>
      <c r="E932" s="134"/>
      <c r="F932" s="134"/>
      <c r="G932" s="134"/>
      <c r="H932" s="134"/>
      <c r="I932" s="134"/>
      <c r="J932" s="134"/>
      <c r="K932" s="134"/>
      <c r="L932" s="134"/>
      <c r="M932" s="134"/>
      <c r="N932" s="134"/>
      <c r="O932" s="134"/>
      <c r="P932" s="134"/>
      <c r="Q932" s="134"/>
    </row>
    <row r="933" spans="1:17" ht="16" hidden="1" customHeight="1" x14ac:dyDescent="0.3">
      <c r="A933" s="123"/>
      <c r="B933" s="134"/>
      <c r="C933" s="134"/>
      <c r="D933" s="135"/>
      <c r="E933" s="134"/>
      <c r="F933" s="134"/>
      <c r="G933" s="134"/>
      <c r="H933" s="134"/>
      <c r="I933" s="134"/>
      <c r="J933" s="134"/>
      <c r="K933" s="134"/>
      <c r="L933" s="134"/>
      <c r="M933" s="134"/>
      <c r="N933" s="134"/>
      <c r="O933" s="134"/>
      <c r="P933" s="134"/>
      <c r="Q933" s="134"/>
    </row>
    <row r="934" spans="1:17" ht="16" hidden="1" customHeight="1" x14ac:dyDescent="0.3">
      <c r="A934" s="123"/>
      <c r="B934" s="134"/>
      <c r="C934" s="134"/>
      <c r="D934" s="135"/>
      <c r="E934" s="134"/>
      <c r="F934" s="134"/>
      <c r="G934" s="134"/>
      <c r="H934" s="134"/>
      <c r="I934" s="134"/>
      <c r="J934" s="134"/>
      <c r="K934" s="134"/>
      <c r="L934" s="134"/>
      <c r="M934" s="134"/>
      <c r="N934" s="134"/>
      <c r="O934" s="134"/>
      <c r="P934" s="134"/>
      <c r="Q934" s="134"/>
    </row>
    <row r="935" spans="1:17" ht="16" hidden="1" customHeight="1" x14ac:dyDescent="0.3">
      <c r="A935" s="123"/>
      <c r="B935" s="134"/>
      <c r="C935" s="134"/>
      <c r="D935" s="135"/>
      <c r="E935" s="134"/>
      <c r="F935" s="134"/>
      <c r="G935" s="134"/>
      <c r="H935" s="134"/>
      <c r="I935" s="134"/>
      <c r="J935" s="134"/>
      <c r="K935" s="134"/>
      <c r="L935" s="134"/>
      <c r="M935" s="134"/>
      <c r="N935" s="134"/>
      <c r="O935" s="134"/>
      <c r="P935" s="134"/>
      <c r="Q935" s="134"/>
    </row>
    <row r="936" spans="1:17" ht="16" hidden="1" customHeight="1" x14ac:dyDescent="0.3">
      <c r="A936" s="123"/>
      <c r="B936" s="134"/>
      <c r="C936" s="134"/>
      <c r="D936" s="135"/>
      <c r="E936" s="134"/>
      <c r="F936" s="134"/>
      <c r="G936" s="134"/>
      <c r="H936" s="134"/>
      <c r="I936" s="134"/>
      <c r="J936" s="134"/>
      <c r="K936" s="134"/>
      <c r="L936" s="134"/>
      <c r="M936" s="134"/>
      <c r="N936" s="134"/>
      <c r="O936" s="134"/>
      <c r="P936" s="134"/>
      <c r="Q936" s="134"/>
    </row>
    <row r="937" spans="1:17" ht="16" hidden="1" customHeight="1" x14ac:dyDescent="0.3">
      <c r="A937" s="123"/>
      <c r="B937" s="134"/>
      <c r="C937" s="134"/>
      <c r="D937" s="135"/>
      <c r="E937" s="134"/>
      <c r="F937" s="134"/>
      <c r="G937" s="134"/>
      <c r="H937" s="134"/>
      <c r="I937" s="134"/>
      <c r="J937" s="134"/>
      <c r="K937" s="134"/>
      <c r="L937" s="134"/>
      <c r="M937" s="134"/>
      <c r="N937" s="134"/>
      <c r="O937" s="134"/>
      <c r="P937" s="134"/>
      <c r="Q937" s="134"/>
    </row>
    <row r="938" spans="1:17" ht="16" hidden="1" customHeight="1" x14ac:dyDescent="0.3">
      <c r="A938" s="123"/>
      <c r="B938" s="134"/>
      <c r="C938" s="134"/>
      <c r="D938" s="135"/>
      <c r="E938" s="134"/>
      <c r="F938" s="134"/>
      <c r="G938" s="134"/>
      <c r="H938" s="134"/>
      <c r="I938" s="134"/>
      <c r="J938" s="134"/>
      <c r="K938" s="134"/>
      <c r="L938" s="134"/>
      <c r="M938" s="134"/>
      <c r="N938" s="134"/>
      <c r="O938" s="134"/>
      <c r="P938" s="134"/>
      <c r="Q938" s="134"/>
    </row>
    <row r="939" spans="1:17" ht="16" hidden="1" customHeight="1" x14ac:dyDescent="0.3">
      <c r="A939" s="123"/>
      <c r="B939" s="134"/>
      <c r="C939" s="134"/>
      <c r="D939" s="135"/>
      <c r="E939" s="134"/>
      <c r="F939" s="134"/>
      <c r="G939" s="134"/>
      <c r="H939" s="134"/>
      <c r="I939" s="134"/>
      <c r="J939" s="134"/>
      <c r="K939" s="134"/>
      <c r="L939" s="134"/>
      <c r="M939" s="134"/>
      <c r="N939" s="134"/>
      <c r="O939" s="134"/>
      <c r="P939" s="134"/>
      <c r="Q939" s="134"/>
    </row>
    <row r="940" spans="1:17" ht="16" hidden="1" customHeight="1" x14ac:dyDescent="0.3">
      <c r="A940" s="123"/>
      <c r="B940" s="134"/>
      <c r="C940" s="134"/>
      <c r="D940" s="135"/>
      <c r="E940" s="134"/>
      <c r="F940" s="134"/>
      <c r="G940" s="134"/>
      <c r="H940" s="134"/>
      <c r="I940" s="134"/>
      <c r="J940" s="134"/>
      <c r="K940" s="134"/>
      <c r="L940" s="134"/>
      <c r="M940" s="134"/>
      <c r="N940" s="134"/>
      <c r="O940" s="134"/>
      <c r="P940" s="134"/>
      <c r="Q940" s="134"/>
    </row>
    <row r="941" spans="1:17" ht="16" hidden="1" customHeight="1" x14ac:dyDescent="0.3">
      <c r="A941" s="123"/>
      <c r="B941" s="134"/>
      <c r="C941" s="134"/>
      <c r="D941" s="135"/>
      <c r="E941" s="134"/>
      <c r="F941" s="134"/>
      <c r="G941" s="134"/>
      <c r="H941" s="134"/>
      <c r="I941" s="134"/>
      <c r="J941" s="134"/>
      <c r="K941" s="134"/>
      <c r="L941" s="134"/>
      <c r="M941" s="134"/>
      <c r="N941" s="134"/>
      <c r="O941" s="134"/>
      <c r="P941" s="134"/>
      <c r="Q941" s="134"/>
    </row>
    <row r="942" spans="1:17" ht="16" hidden="1" customHeight="1" x14ac:dyDescent="0.3">
      <c r="A942" s="123"/>
      <c r="B942" s="134"/>
      <c r="C942" s="134"/>
      <c r="D942" s="135"/>
      <c r="E942" s="134"/>
      <c r="F942" s="134"/>
      <c r="G942" s="134"/>
      <c r="H942" s="134"/>
      <c r="I942" s="134"/>
      <c r="J942" s="134"/>
      <c r="K942" s="134"/>
      <c r="L942" s="134"/>
      <c r="M942" s="134"/>
      <c r="N942" s="134"/>
      <c r="O942" s="134"/>
      <c r="P942" s="134"/>
      <c r="Q942" s="134"/>
    </row>
    <row r="943" spans="1:17" ht="16" hidden="1" customHeight="1" x14ac:dyDescent="0.3">
      <c r="A943" s="123"/>
      <c r="B943" s="134"/>
      <c r="C943" s="134"/>
      <c r="D943" s="135"/>
      <c r="E943" s="134"/>
      <c r="F943" s="134"/>
      <c r="G943" s="134"/>
      <c r="H943" s="134"/>
      <c r="I943" s="134"/>
      <c r="J943" s="134"/>
      <c r="K943" s="134"/>
      <c r="L943" s="134"/>
      <c r="M943" s="134"/>
      <c r="N943" s="134"/>
      <c r="O943" s="134"/>
      <c r="P943" s="134"/>
      <c r="Q943" s="134"/>
    </row>
    <row r="944" spans="1:17" ht="16" hidden="1" customHeight="1" x14ac:dyDescent="0.3">
      <c r="A944" s="123"/>
      <c r="B944" s="134"/>
      <c r="C944" s="134"/>
      <c r="D944" s="135"/>
      <c r="E944" s="134"/>
      <c r="F944" s="134"/>
      <c r="G944" s="134"/>
      <c r="H944" s="134"/>
      <c r="I944" s="134"/>
      <c r="J944" s="134"/>
      <c r="K944" s="134"/>
      <c r="L944" s="134"/>
      <c r="M944" s="134"/>
      <c r="N944" s="134"/>
      <c r="O944" s="134"/>
      <c r="P944" s="134"/>
      <c r="Q944" s="134"/>
    </row>
    <row r="945" spans="1:17" ht="16" hidden="1" customHeight="1" x14ac:dyDescent="0.3">
      <c r="A945" s="123"/>
      <c r="B945" s="134"/>
      <c r="C945" s="134"/>
      <c r="D945" s="135"/>
      <c r="E945" s="134"/>
      <c r="F945" s="134"/>
      <c r="G945" s="134"/>
      <c r="H945" s="134"/>
      <c r="I945" s="134"/>
      <c r="J945" s="134"/>
      <c r="K945" s="134"/>
      <c r="L945" s="134"/>
      <c r="M945" s="134"/>
      <c r="N945" s="134"/>
      <c r="O945" s="134"/>
      <c r="P945" s="134"/>
      <c r="Q945" s="134"/>
    </row>
    <row r="946" spans="1:17" ht="16" hidden="1" customHeight="1" x14ac:dyDescent="0.3">
      <c r="A946" s="123"/>
      <c r="B946" s="134"/>
      <c r="C946" s="134"/>
      <c r="D946" s="135"/>
      <c r="E946" s="134"/>
      <c r="F946" s="134"/>
      <c r="G946" s="134"/>
      <c r="H946" s="134"/>
      <c r="I946" s="134"/>
      <c r="J946" s="134"/>
      <c r="K946" s="134"/>
      <c r="L946" s="134"/>
      <c r="M946" s="134"/>
      <c r="N946" s="134"/>
      <c r="O946" s="134"/>
      <c r="P946" s="134"/>
      <c r="Q946" s="134"/>
    </row>
    <row r="947" spans="1:17" ht="16" hidden="1" customHeight="1" x14ac:dyDescent="0.3">
      <c r="A947" s="123"/>
      <c r="B947" s="134"/>
      <c r="C947" s="134"/>
      <c r="D947" s="135"/>
      <c r="E947" s="134"/>
      <c r="F947" s="134"/>
      <c r="G947" s="134"/>
      <c r="H947" s="134"/>
      <c r="I947" s="134"/>
      <c r="J947" s="134"/>
      <c r="K947" s="134"/>
      <c r="L947" s="134"/>
      <c r="M947" s="134"/>
      <c r="N947" s="134"/>
      <c r="O947" s="134"/>
      <c r="P947" s="134"/>
      <c r="Q947" s="134"/>
    </row>
    <row r="948" spans="1:17" ht="16" hidden="1" customHeight="1" x14ac:dyDescent="0.3">
      <c r="A948" s="123"/>
      <c r="B948" s="134"/>
      <c r="C948" s="134"/>
      <c r="D948" s="135"/>
      <c r="E948" s="134"/>
      <c r="F948" s="134"/>
      <c r="G948" s="134"/>
      <c r="H948" s="134"/>
      <c r="I948" s="134"/>
      <c r="J948" s="134"/>
      <c r="K948" s="134"/>
      <c r="L948" s="134"/>
      <c r="M948" s="134"/>
      <c r="N948" s="134"/>
      <c r="O948" s="134"/>
      <c r="P948" s="134"/>
      <c r="Q948" s="134"/>
    </row>
    <row r="949" spans="1:17" ht="16" hidden="1" customHeight="1" x14ac:dyDescent="0.3">
      <c r="A949" s="123"/>
      <c r="B949" s="134"/>
      <c r="C949" s="134"/>
      <c r="D949" s="135"/>
      <c r="E949" s="134"/>
      <c r="F949" s="134"/>
      <c r="G949" s="134"/>
      <c r="H949" s="134"/>
      <c r="I949" s="134"/>
      <c r="J949" s="134"/>
      <c r="K949" s="134"/>
      <c r="L949" s="134"/>
      <c r="M949" s="134"/>
      <c r="N949" s="134"/>
      <c r="O949" s="134"/>
      <c r="P949" s="134"/>
      <c r="Q949" s="134"/>
    </row>
    <row r="950" spans="1:17" ht="16" hidden="1" customHeight="1" x14ac:dyDescent="0.3">
      <c r="A950" s="123"/>
      <c r="B950" s="134"/>
      <c r="C950" s="134"/>
      <c r="D950" s="135"/>
      <c r="E950" s="134"/>
      <c r="F950" s="134"/>
      <c r="G950" s="134"/>
      <c r="H950" s="134"/>
      <c r="I950" s="134"/>
      <c r="J950" s="134"/>
      <c r="K950" s="134"/>
      <c r="L950" s="134"/>
      <c r="M950" s="134"/>
      <c r="N950" s="134"/>
      <c r="O950" s="134"/>
      <c r="P950" s="134"/>
      <c r="Q950" s="134"/>
    </row>
    <row r="951" spans="1:17" ht="16" hidden="1" customHeight="1" x14ac:dyDescent="0.3">
      <c r="A951" s="123"/>
      <c r="B951" s="134"/>
      <c r="C951" s="134"/>
      <c r="D951" s="135"/>
      <c r="E951" s="134"/>
      <c r="F951" s="134"/>
      <c r="G951" s="134"/>
      <c r="H951" s="134"/>
      <c r="I951" s="134"/>
      <c r="J951" s="134"/>
      <c r="K951" s="134"/>
      <c r="L951" s="134"/>
      <c r="M951" s="134"/>
      <c r="N951" s="134"/>
      <c r="O951" s="134"/>
      <c r="P951" s="134"/>
      <c r="Q951" s="134"/>
    </row>
    <row r="952" spans="1:17" ht="16" hidden="1" customHeight="1" x14ac:dyDescent="0.3">
      <c r="A952" s="123"/>
      <c r="B952" s="134"/>
      <c r="C952" s="134"/>
      <c r="D952" s="135"/>
      <c r="E952" s="134"/>
      <c r="F952" s="134"/>
      <c r="G952" s="134"/>
      <c r="H952" s="134"/>
      <c r="I952" s="134"/>
      <c r="J952" s="134"/>
      <c r="K952" s="134"/>
      <c r="L952" s="134"/>
      <c r="M952" s="134"/>
      <c r="N952" s="134"/>
      <c r="O952" s="134"/>
      <c r="P952" s="134"/>
      <c r="Q952" s="134"/>
    </row>
    <row r="953" spans="1:17" ht="16" hidden="1" customHeight="1" x14ac:dyDescent="0.3">
      <c r="A953" s="123"/>
      <c r="B953" s="134"/>
      <c r="C953" s="134"/>
      <c r="D953" s="135"/>
      <c r="E953" s="134"/>
      <c r="F953" s="134"/>
      <c r="G953" s="134"/>
      <c r="H953" s="134"/>
      <c r="I953" s="134"/>
      <c r="J953" s="134"/>
      <c r="K953" s="134"/>
      <c r="L953" s="134"/>
      <c r="M953" s="134"/>
      <c r="N953" s="134"/>
      <c r="O953" s="134"/>
      <c r="P953" s="134"/>
      <c r="Q953" s="134"/>
    </row>
    <row r="954" spans="1:17" ht="16" hidden="1" customHeight="1" x14ac:dyDescent="0.3">
      <c r="A954" s="123"/>
      <c r="B954" s="134"/>
      <c r="C954" s="134"/>
      <c r="D954" s="135"/>
      <c r="E954" s="134"/>
      <c r="F954" s="134"/>
      <c r="G954" s="134"/>
      <c r="H954" s="134"/>
      <c r="I954" s="134"/>
      <c r="J954" s="134"/>
      <c r="K954" s="134"/>
      <c r="L954" s="134"/>
      <c r="M954" s="134"/>
      <c r="N954" s="134"/>
      <c r="O954" s="134"/>
      <c r="P954" s="134"/>
      <c r="Q954" s="134"/>
    </row>
    <row r="955" spans="1:17" ht="16" hidden="1" customHeight="1" x14ac:dyDescent="0.3">
      <c r="A955" s="123"/>
      <c r="B955" s="134"/>
      <c r="C955" s="134"/>
      <c r="D955" s="135"/>
      <c r="E955" s="134"/>
      <c r="F955" s="134"/>
      <c r="G955" s="134"/>
      <c r="H955" s="134"/>
      <c r="I955" s="134"/>
      <c r="J955" s="134"/>
      <c r="K955" s="134"/>
      <c r="L955" s="134"/>
      <c r="M955" s="134"/>
      <c r="N955" s="134"/>
      <c r="O955" s="134"/>
      <c r="P955" s="134"/>
      <c r="Q955" s="134"/>
    </row>
    <row r="956" spans="1:17" ht="16" hidden="1" customHeight="1" x14ac:dyDescent="0.3">
      <c r="A956" s="123"/>
      <c r="B956" s="134"/>
      <c r="C956" s="134"/>
      <c r="D956" s="135"/>
      <c r="E956" s="134"/>
      <c r="F956" s="134"/>
      <c r="G956" s="134"/>
      <c r="H956" s="134"/>
      <c r="I956" s="134"/>
      <c r="J956" s="134"/>
      <c r="K956" s="134"/>
      <c r="L956" s="134"/>
      <c r="M956" s="134"/>
      <c r="N956" s="134"/>
      <c r="O956" s="134"/>
      <c r="P956" s="134"/>
      <c r="Q956" s="134"/>
    </row>
    <row r="957" spans="1:17" ht="16" hidden="1" customHeight="1" x14ac:dyDescent="0.3">
      <c r="A957" s="123"/>
      <c r="B957" s="134"/>
      <c r="C957" s="134"/>
      <c r="D957" s="135"/>
      <c r="E957" s="134"/>
      <c r="F957" s="134"/>
      <c r="G957" s="134"/>
      <c r="H957" s="134"/>
      <c r="I957" s="134"/>
      <c r="J957" s="134"/>
      <c r="K957" s="134"/>
      <c r="L957" s="134"/>
      <c r="M957" s="134"/>
      <c r="N957" s="134"/>
      <c r="O957" s="134"/>
      <c r="P957" s="134"/>
      <c r="Q957" s="134"/>
    </row>
    <row r="958" spans="1:17" ht="16" hidden="1" customHeight="1" x14ac:dyDescent="0.3">
      <c r="A958" s="123"/>
      <c r="B958" s="134"/>
      <c r="C958" s="134"/>
      <c r="D958" s="135"/>
      <c r="E958" s="134"/>
      <c r="F958" s="134"/>
      <c r="G958" s="134"/>
      <c r="H958" s="134"/>
      <c r="I958" s="134"/>
      <c r="J958" s="134"/>
      <c r="K958" s="134"/>
      <c r="L958" s="134"/>
      <c r="M958" s="134"/>
      <c r="N958" s="134"/>
      <c r="O958" s="134"/>
      <c r="P958" s="134"/>
      <c r="Q958" s="134"/>
    </row>
    <row r="959" spans="1:17" ht="16" hidden="1" customHeight="1" x14ac:dyDescent="0.3">
      <c r="A959" s="123"/>
      <c r="B959" s="134"/>
      <c r="C959" s="134"/>
      <c r="D959" s="135"/>
      <c r="E959" s="134"/>
      <c r="F959" s="134"/>
      <c r="G959" s="134"/>
      <c r="H959" s="134"/>
      <c r="I959" s="134"/>
      <c r="J959" s="134"/>
      <c r="K959" s="134"/>
      <c r="L959" s="134"/>
      <c r="M959" s="134"/>
      <c r="N959" s="134"/>
      <c r="O959" s="134"/>
      <c r="P959" s="134"/>
      <c r="Q959" s="134"/>
    </row>
    <row r="960" spans="1:17" ht="16" hidden="1" customHeight="1" x14ac:dyDescent="0.3">
      <c r="A960" s="123"/>
      <c r="B960" s="134"/>
      <c r="C960" s="134"/>
      <c r="D960" s="135"/>
      <c r="E960" s="134"/>
      <c r="F960" s="134"/>
      <c r="G960" s="134"/>
      <c r="H960" s="134"/>
      <c r="I960" s="134"/>
      <c r="J960" s="134"/>
      <c r="K960" s="134"/>
      <c r="L960" s="134"/>
      <c r="M960" s="134"/>
      <c r="N960" s="134"/>
      <c r="O960" s="134"/>
      <c r="P960" s="134"/>
      <c r="Q960" s="134"/>
    </row>
    <row r="961" spans="1:17" ht="16" hidden="1" customHeight="1" x14ac:dyDescent="0.3">
      <c r="A961" s="123"/>
      <c r="B961" s="134"/>
      <c r="C961" s="134"/>
      <c r="D961" s="135"/>
      <c r="E961" s="134"/>
      <c r="F961" s="134"/>
      <c r="G961" s="134"/>
      <c r="H961" s="134"/>
      <c r="I961" s="134"/>
      <c r="J961" s="134"/>
      <c r="K961" s="134"/>
      <c r="L961" s="134"/>
      <c r="M961" s="134"/>
      <c r="N961" s="134"/>
      <c r="O961" s="134"/>
      <c r="P961" s="134"/>
      <c r="Q961" s="134"/>
    </row>
    <row r="962" spans="1:17" ht="16" hidden="1" customHeight="1" x14ac:dyDescent="0.3">
      <c r="A962" s="123"/>
      <c r="B962" s="134"/>
      <c r="C962" s="134"/>
      <c r="D962" s="135"/>
      <c r="E962" s="134"/>
      <c r="F962" s="134"/>
      <c r="G962" s="134"/>
      <c r="H962" s="134"/>
      <c r="I962" s="134"/>
      <c r="J962" s="134"/>
      <c r="K962" s="134"/>
      <c r="L962" s="134"/>
      <c r="M962" s="134"/>
      <c r="N962" s="134"/>
      <c r="O962" s="134"/>
      <c r="P962" s="134"/>
      <c r="Q962" s="134"/>
    </row>
    <row r="963" spans="1:17" ht="16" hidden="1" customHeight="1" x14ac:dyDescent="0.3">
      <c r="A963" s="123"/>
      <c r="B963" s="134"/>
      <c r="C963" s="134"/>
      <c r="D963" s="135"/>
      <c r="E963" s="134"/>
      <c r="F963" s="134"/>
      <c r="G963" s="134"/>
      <c r="H963" s="134"/>
      <c r="I963" s="134"/>
      <c r="J963" s="134"/>
      <c r="K963" s="134"/>
      <c r="L963" s="134"/>
      <c r="M963" s="134"/>
      <c r="N963" s="134"/>
      <c r="O963" s="134"/>
      <c r="P963" s="134"/>
      <c r="Q963" s="134"/>
    </row>
    <row r="964" spans="1:17" ht="16" hidden="1" customHeight="1" x14ac:dyDescent="0.3">
      <c r="A964" s="123"/>
      <c r="B964" s="134"/>
      <c r="C964" s="134"/>
      <c r="D964" s="135"/>
      <c r="E964" s="134"/>
      <c r="F964" s="134"/>
      <c r="G964" s="134"/>
      <c r="H964" s="134"/>
      <c r="I964" s="134"/>
      <c r="J964" s="134"/>
      <c r="K964" s="134"/>
      <c r="L964" s="134"/>
      <c r="M964" s="134"/>
      <c r="N964" s="134"/>
      <c r="O964" s="134"/>
      <c r="P964" s="134"/>
      <c r="Q964" s="134"/>
    </row>
    <row r="965" spans="1:17" ht="16" hidden="1" customHeight="1" x14ac:dyDescent="0.3">
      <c r="A965" s="123"/>
      <c r="B965" s="134"/>
      <c r="C965" s="134"/>
      <c r="D965" s="135"/>
      <c r="E965" s="134"/>
      <c r="F965" s="134"/>
      <c r="G965" s="134"/>
      <c r="H965" s="134"/>
      <c r="I965" s="134"/>
      <c r="J965" s="134"/>
      <c r="K965" s="134"/>
      <c r="L965" s="134"/>
      <c r="M965" s="134"/>
      <c r="N965" s="134"/>
      <c r="O965" s="134"/>
      <c r="P965" s="134"/>
      <c r="Q965" s="134"/>
    </row>
    <row r="966" spans="1:17" ht="16" hidden="1" customHeight="1" x14ac:dyDescent="0.3">
      <c r="A966" s="123"/>
      <c r="B966" s="134"/>
      <c r="C966" s="134"/>
      <c r="D966" s="135"/>
      <c r="E966" s="134"/>
      <c r="F966" s="134"/>
      <c r="G966" s="134"/>
      <c r="H966" s="134"/>
      <c r="I966" s="134"/>
      <c r="J966" s="134"/>
      <c r="K966" s="134"/>
      <c r="L966" s="134"/>
      <c r="M966" s="134"/>
      <c r="N966" s="134"/>
      <c r="O966" s="134"/>
      <c r="P966" s="134"/>
      <c r="Q966" s="134"/>
    </row>
    <row r="967" spans="1:17" ht="16" hidden="1" customHeight="1" x14ac:dyDescent="0.3">
      <c r="A967" s="123"/>
      <c r="B967" s="134"/>
      <c r="C967" s="134"/>
      <c r="D967" s="135"/>
      <c r="E967" s="134"/>
      <c r="F967" s="134"/>
      <c r="G967" s="134"/>
      <c r="H967" s="134"/>
      <c r="I967" s="134"/>
      <c r="J967" s="134"/>
      <c r="K967" s="134"/>
      <c r="L967" s="134"/>
      <c r="M967" s="134"/>
      <c r="N967" s="134"/>
      <c r="O967" s="134"/>
      <c r="P967" s="134"/>
      <c r="Q967" s="134"/>
    </row>
    <row r="968" spans="1:17" ht="16" hidden="1" customHeight="1" x14ac:dyDescent="0.3">
      <c r="A968" s="123"/>
      <c r="B968" s="134"/>
      <c r="C968" s="134"/>
      <c r="D968" s="135"/>
      <c r="E968" s="134"/>
      <c r="F968" s="134"/>
      <c r="G968" s="134"/>
      <c r="H968" s="134"/>
      <c r="I968" s="134"/>
      <c r="J968" s="134"/>
      <c r="K968" s="134"/>
      <c r="L968" s="134"/>
      <c r="M968" s="134"/>
      <c r="N968" s="134"/>
      <c r="O968" s="134"/>
      <c r="P968" s="134"/>
      <c r="Q968" s="134"/>
    </row>
    <row r="969" spans="1:17" ht="16" hidden="1" customHeight="1" x14ac:dyDescent="0.3">
      <c r="A969" s="123"/>
      <c r="B969" s="134"/>
      <c r="C969" s="134"/>
      <c r="D969" s="135"/>
      <c r="E969" s="134"/>
      <c r="F969" s="134"/>
      <c r="G969" s="134"/>
      <c r="H969" s="134"/>
      <c r="I969" s="134"/>
      <c r="J969" s="134"/>
      <c r="K969" s="134"/>
      <c r="L969" s="134"/>
      <c r="M969" s="134"/>
      <c r="N969" s="134"/>
      <c r="O969" s="134"/>
      <c r="P969" s="134"/>
      <c r="Q969" s="134"/>
    </row>
    <row r="1048567" ht="14" hidden="1" x14ac:dyDescent="0.3"/>
  </sheetData>
  <autoFilter ref="B2:Q22" xr:uid="{2907517C-6E33-4459-B9AB-526E3F6EB82E}">
    <filterColumn colId="5" showButton="0"/>
  </autoFilter>
  <mergeCells count="17">
    <mergeCell ref="B1:C1"/>
    <mergeCell ref="D1:M1"/>
    <mergeCell ref="B2:B3"/>
    <mergeCell ref="C2:C3"/>
    <mergeCell ref="D2:D3"/>
    <mergeCell ref="E2:E3"/>
    <mergeCell ref="F2:F3"/>
    <mergeCell ref="G2:H2"/>
    <mergeCell ref="I2:I3"/>
    <mergeCell ref="J2:J3"/>
    <mergeCell ref="K2:K3"/>
    <mergeCell ref="L2:L3"/>
    <mergeCell ref="M2:M3"/>
    <mergeCell ref="N2:N3"/>
    <mergeCell ref="O2:O3"/>
    <mergeCell ref="P2:P3"/>
    <mergeCell ref="Q2:Q3"/>
  </mergeCells>
  <conditionalFormatting sqref="P5:Q6 P8:Q13 P15:Q18 P20:Q20 P22:Q22">
    <cfRule type="cellIs" dxfId="17" priority="7" operator="equal">
      <formula>"Não Aplicável"</formula>
    </cfRule>
    <cfRule type="cellIs" dxfId="16" priority="8" operator="equal">
      <formula>"Não-Conforme"</formula>
    </cfRule>
    <cfRule type="cellIs" dxfId="15" priority="9" operator="equal">
      <formula>"Conforme"</formula>
    </cfRule>
  </conditionalFormatting>
  <dataValidations count="4">
    <dataValidation type="list" allowBlank="1" showInputMessage="1" showErrorMessage="1" prompt="Não é possível a digitação! - Escolha uma das opções da lista suspensa. Base e U.M, Somente Base, Somente U.M." sqref="F22 F20 F5:F6 F8:F13 F15:F18" xr:uid="{63FE195B-11AC-4864-BD39-E7EABB864F97}">
      <formula1>Lista_local</formula1>
    </dataValidation>
    <dataValidation type="list" allowBlank="1" showInputMessage="1" showErrorMessage="1" prompt="Não é possível a digitação! - Escolha uma das opções da lista suspensa. A - Crítica, B-Grave, C-Moderada, D-Leve, E-Excelência." sqref="J22 J20 J15:J18 J8:J13 J5:J6" xr:uid="{C42D52A0-3505-4B39-BB3F-6387152E2974}">
      <formula1>Criticidade</formula1>
    </dataValidation>
    <dataValidation type="list" allowBlank="1" showInputMessage="1" showErrorMessage="1" prompt="Não é possível a digitação! - Escolha uma das opções da lista suspensa. PQ - Pré Qualificação; EX-Excelência." sqref="I22 I15:I18 I20 I8:I13 I5:I6" xr:uid="{0B178276-331B-4868-8B79-24AE1C6957C4}">
      <formula1>Tipo_Requisito</formula1>
    </dataValidation>
    <dataValidation type="list" showInputMessage="1" showErrorMessage="1" sqref="G20:H20 G22:H22 G15:H18 G8:H13 G5:H6" xr:uid="{197BBF13-DA5A-4BD0-92FC-B3B3705C05E2}">
      <formula1>Marcador</formula1>
    </dataValidation>
  </dataValidations>
  <pageMargins left="0.51181102362204722" right="0.51181102362204722" top="0.78740157480314965" bottom="0.78740157480314965" header="0" footer="0"/>
  <pageSetup paperSize="8" scale="56" fitToHeight="0" orientation="landscape" r:id="rId1"/>
  <headerFooter>
    <oddFooter>&amp;C&amp;"Calibri"&amp;11&amp;K000000&amp;L&amp;1#&amp;"Trebuchet MS"&amp;9&amp;K737373PÚBLICA</oddFooter>
  </headerFooter>
  <rowBreaks count="1" manualBreakCount="1">
    <brk id="13" min="1" max="2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0D25-3268-4240-8739-2E52E6C2A665}">
  <sheetPr>
    <tabColor theme="4" tint="0.59999389629810485"/>
    <pageSetUpPr fitToPage="1"/>
  </sheetPr>
  <dimension ref="A1:OE49"/>
  <sheetViews>
    <sheetView view="pageBreakPreview" zoomScale="70" zoomScaleNormal="52" zoomScaleSheetLayoutView="70" workbookViewId="0">
      <pane ySplit="3" topLeftCell="A4" activePane="bottomLeft" state="frozenSplit"/>
      <selection pane="bottomLeft" activeCell="C32" sqref="C32"/>
    </sheetView>
  </sheetViews>
  <sheetFormatPr defaultColWidth="0" defaultRowHeight="0" customHeight="1" zeroHeight="1" outlineLevelRow="1" x14ac:dyDescent="0.35"/>
  <cols>
    <col min="1" max="1" width="2.54296875" style="1" customWidth="1"/>
    <col min="2" max="2" width="9.1796875" style="116" customWidth="1"/>
    <col min="3" max="3" width="16.1796875" style="116" customWidth="1"/>
    <col min="4" max="4" width="25.54296875" style="116" customWidth="1"/>
    <col min="5" max="5" width="27" style="116" customWidth="1"/>
    <col min="6" max="6" width="12.1796875" style="116" bestFit="1" customWidth="1"/>
    <col min="7" max="7" width="6.54296875" style="116" customWidth="1"/>
    <col min="8" max="8" width="7.54296875" style="116" customWidth="1"/>
    <col min="9" max="9" width="16.1796875" style="116" customWidth="1"/>
    <col min="10" max="10" width="12.1796875" style="116" customWidth="1"/>
    <col min="11" max="11" width="32.54296875" style="116" customWidth="1"/>
    <col min="12" max="12" width="28.54296875" style="116" customWidth="1"/>
    <col min="13" max="13" width="82.453125" style="117" customWidth="1"/>
    <col min="14" max="14" width="65.453125" style="116" customWidth="1"/>
    <col min="15" max="15" width="45.54296875" style="117" bestFit="1" customWidth="1"/>
    <col min="16" max="16" width="11.81640625" style="116" customWidth="1"/>
    <col min="17" max="17" width="13.453125" style="116" customWidth="1"/>
    <col min="18" max="321" width="9.1796875" style="3" hidden="1" customWidth="1"/>
    <col min="322" max="323" width="13.81640625" style="3" hidden="1" customWidth="1"/>
    <col min="324" max="327" width="9.1796875" style="3" hidden="1" customWidth="1"/>
    <col min="328" max="329" width="13.81640625" style="3" hidden="1" customWidth="1"/>
    <col min="330" max="333" width="9.1796875" style="3" hidden="1" customWidth="1"/>
    <col min="334" max="335" width="13.81640625" style="3" hidden="1" customWidth="1"/>
    <col min="336" max="345" width="9.1796875" style="3" hidden="1" customWidth="1"/>
    <col min="346" max="347" width="13.81640625" style="3" hidden="1" customWidth="1"/>
    <col min="348" max="351" width="9.1796875" style="3" hidden="1" customWidth="1"/>
    <col min="352" max="353" width="13.81640625" style="3" hidden="1" customWidth="1"/>
    <col min="354" max="357" width="9.1796875" style="3" hidden="1" customWidth="1"/>
    <col min="358" max="360" width="13.81640625" style="3" hidden="1" customWidth="1"/>
    <col min="361" max="364" width="9.1796875" style="3" hidden="1" customWidth="1"/>
    <col min="365" max="366" width="13.81640625" style="3" hidden="1" customWidth="1"/>
    <col min="367" max="370" width="9.1796875" style="3" hidden="1" customWidth="1"/>
    <col min="371" max="372" width="13.81640625" style="3" hidden="1" customWidth="1"/>
    <col min="373" max="374" width="9.1796875" style="3" hidden="1" customWidth="1"/>
    <col min="375" max="377" width="13.81640625" style="3" hidden="1" customWidth="1"/>
    <col min="378" max="381" width="9.1796875" style="3" hidden="1" customWidth="1"/>
    <col min="382" max="383" width="13.81640625" style="3" hidden="1" customWidth="1"/>
    <col min="384" max="387" width="9.1796875" style="3" hidden="1" customWidth="1"/>
    <col min="388" max="395" width="13.81640625" style="3" hidden="1" customWidth="1"/>
    <col min="396" max="16384" width="9.1796875" style="3" hidden="1"/>
  </cols>
  <sheetData>
    <row r="1" spans="1:18" s="1" customFormat="1" ht="65.150000000000006" customHeight="1" x14ac:dyDescent="0.35">
      <c r="B1" s="215"/>
      <c r="C1" s="215"/>
      <c r="D1" s="216" t="s">
        <v>658</v>
      </c>
      <c r="E1" s="216"/>
      <c r="F1" s="216"/>
      <c r="G1" s="216"/>
      <c r="H1" s="216"/>
      <c r="I1" s="216"/>
      <c r="J1" s="216"/>
      <c r="K1" s="216"/>
      <c r="L1" s="216"/>
      <c r="M1" s="216"/>
      <c r="O1" s="48"/>
      <c r="Q1" s="63" t="s">
        <v>251</v>
      </c>
    </row>
    <row r="2" spans="1:18" ht="30" customHeight="1" x14ac:dyDescent="0.35">
      <c r="B2" s="231" t="s">
        <v>103</v>
      </c>
      <c r="C2" s="231" t="s">
        <v>104</v>
      </c>
      <c r="D2" s="231" t="s">
        <v>105</v>
      </c>
      <c r="E2" s="231" t="s">
        <v>106</v>
      </c>
      <c r="F2" s="231" t="s">
        <v>247</v>
      </c>
      <c r="G2" s="233" t="s">
        <v>108</v>
      </c>
      <c r="H2" s="234"/>
      <c r="I2" s="231" t="s">
        <v>109</v>
      </c>
      <c r="J2" s="231" t="s">
        <v>110</v>
      </c>
      <c r="K2" s="231" t="s">
        <v>111</v>
      </c>
      <c r="L2" s="231" t="s">
        <v>248</v>
      </c>
      <c r="M2" s="235" t="s">
        <v>249</v>
      </c>
      <c r="N2" s="231" t="s">
        <v>114</v>
      </c>
      <c r="O2" s="238" t="s">
        <v>250</v>
      </c>
      <c r="P2" s="231" t="s">
        <v>116</v>
      </c>
      <c r="Q2" s="231" t="s">
        <v>117</v>
      </c>
    </row>
    <row r="3" spans="1:18" ht="15" customHeight="1" x14ac:dyDescent="0.35">
      <c r="B3" s="232"/>
      <c r="C3" s="232"/>
      <c r="D3" s="232"/>
      <c r="E3" s="232"/>
      <c r="F3" s="232"/>
      <c r="G3" s="73" t="s">
        <v>118</v>
      </c>
      <c r="H3" s="73" t="s">
        <v>119</v>
      </c>
      <c r="I3" s="232"/>
      <c r="J3" s="232"/>
      <c r="K3" s="232"/>
      <c r="L3" s="232"/>
      <c r="M3" s="236"/>
      <c r="N3" s="232"/>
      <c r="O3" s="239"/>
      <c r="P3" s="237"/>
      <c r="Q3" s="237"/>
    </row>
    <row r="4" spans="1:18" ht="14.5" x14ac:dyDescent="0.35">
      <c r="B4" s="82" t="s">
        <v>659</v>
      </c>
      <c r="C4" s="81"/>
      <c r="D4" s="81"/>
      <c r="E4" s="81"/>
      <c r="F4" s="81"/>
      <c r="G4" s="81"/>
      <c r="H4" s="81"/>
      <c r="I4" s="104"/>
      <c r="J4" s="81"/>
      <c r="K4" s="81"/>
      <c r="L4" s="81"/>
      <c r="M4" s="81"/>
      <c r="N4" s="81"/>
      <c r="O4" s="81"/>
      <c r="P4" s="104"/>
      <c r="Q4" s="105"/>
    </row>
    <row r="5" spans="1:18" customFormat="1" ht="179.15" customHeight="1" outlineLevel="1" x14ac:dyDescent="0.35">
      <c r="A5" s="55"/>
      <c r="B5" s="36">
        <v>1</v>
      </c>
      <c r="C5" s="36" t="str">
        <f t="shared" ref="C5:C10" si="0">IF(E5&lt;&gt;"",(CONCATENATE("GSMS",TEXT(B5,"000?"),J5,"-",P5)),"")</f>
        <v>GSMS0001C-4</v>
      </c>
      <c r="D5" s="106" t="s">
        <v>660</v>
      </c>
      <c r="E5" s="106" t="s">
        <v>661</v>
      </c>
      <c r="F5" s="30" t="s">
        <v>5</v>
      </c>
      <c r="G5" s="41" t="s">
        <v>19</v>
      </c>
      <c r="H5" s="41" t="s">
        <v>19</v>
      </c>
      <c r="I5" s="42" t="s">
        <v>2</v>
      </c>
      <c r="J5" s="42" t="s">
        <v>86</v>
      </c>
      <c r="K5" s="106" t="s">
        <v>662</v>
      </c>
      <c r="L5" s="106" t="s">
        <v>663</v>
      </c>
      <c r="M5" s="106" t="s">
        <v>664</v>
      </c>
      <c r="N5" s="106" t="s">
        <v>665</v>
      </c>
      <c r="O5" s="143"/>
      <c r="P5" s="162">
        <v>4</v>
      </c>
      <c r="Q5" s="162">
        <v>1</v>
      </c>
    </row>
    <row r="6" spans="1:18" customFormat="1" ht="168.65" customHeight="1" outlineLevel="1" x14ac:dyDescent="0.35">
      <c r="A6" s="55"/>
      <c r="B6" s="36">
        <v>2</v>
      </c>
      <c r="C6" s="36" t="str">
        <f t="shared" si="0"/>
        <v>GSMS0002C-4</v>
      </c>
      <c r="D6" s="106" t="s">
        <v>666</v>
      </c>
      <c r="E6" s="106" t="s">
        <v>667</v>
      </c>
      <c r="F6" s="30" t="s">
        <v>0</v>
      </c>
      <c r="G6" s="41" t="s">
        <v>19</v>
      </c>
      <c r="H6" s="41" t="s">
        <v>19</v>
      </c>
      <c r="I6" s="42" t="s">
        <v>2</v>
      </c>
      <c r="J6" s="42" t="s">
        <v>86</v>
      </c>
      <c r="K6" s="106" t="s">
        <v>668</v>
      </c>
      <c r="L6" s="106" t="s">
        <v>669</v>
      </c>
      <c r="M6" s="106" t="s">
        <v>670</v>
      </c>
      <c r="N6" s="106" t="s">
        <v>671</v>
      </c>
      <c r="O6" s="143"/>
      <c r="P6" s="162">
        <v>4</v>
      </c>
      <c r="Q6" s="162">
        <v>1</v>
      </c>
    </row>
    <row r="7" spans="1:18" customFormat="1" ht="122.5" customHeight="1" outlineLevel="1" x14ac:dyDescent="0.35">
      <c r="A7" s="55"/>
      <c r="B7" s="36">
        <v>66</v>
      </c>
      <c r="C7" s="36" t="str">
        <f t="shared" si="0"/>
        <v>GSMS0066C-1</v>
      </c>
      <c r="D7" s="106" t="s">
        <v>672</v>
      </c>
      <c r="E7" s="106" t="s">
        <v>673</v>
      </c>
      <c r="F7" s="30" t="s">
        <v>0</v>
      </c>
      <c r="G7" s="41" t="s">
        <v>19</v>
      </c>
      <c r="H7" s="41" t="s">
        <v>123</v>
      </c>
      <c r="I7" s="42" t="s">
        <v>2</v>
      </c>
      <c r="J7" s="42" t="s">
        <v>86</v>
      </c>
      <c r="K7" s="106" t="s">
        <v>674</v>
      </c>
      <c r="L7" s="106" t="s">
        <v>675</v>
      </c>
      <c r="M7" s="106" t="s">
        <v>676</v>
      </c>
      <c r="N7" s="106" t="s">
        <v>677</v>
      </c>
      <c r="O7" s="143"/>
      <c r="P7" s="162">
        <v>1</v>
      </c>
      <c r="Q7" s="162">
        <v>1</v>
      </c>
      <c r="R7">
        <v>1</v>
      </c>
    </row>
    <row r="8" spans="1:18" customFormat="1" ht="164.15" customHeight="1" outlineLevel="1" x14ac:dyDescent="0.35">
      <c r="A8" s="55"/>
      <c r="B8" s="36">
        <v>5</v>
      </c>
      <c r="C8" s="36" t="str">
        <f t="shared" si="0"/>
        <v>GSMS0005D-4</v>
      </c>
      <c r="D8" s="106" t="s">
        <v>678</v>
      </c>
      <c r="E8" s="106" t="s">
        <v>679</v>
      </c>
      <c r="F8" s="30" t="s">
        <v>0</v>
      </c>
      <c r="G8" s="41" t="s">
        <v>19</v>
      </c>
      <c r="H8" s="41" t="s">
        <v>19</v>
      </c>
      <c r="I8" s="42" t="s">
        <v>2</v>
      </c>
      <c r="J8" s="42" t="s">
        <v>17</v>
      </c>
      <c r="K8" s="106" t="s">
        <v>680</v>
      </c>
      <c r="L8" s="106" t="s">
        <v>681</v>
      </c>
      <c r="M8" s="106" t="s">
        <v>682</v>
      </c>
      <c r="N8" s="106" t="s">
        <v>683</v>
      </c>
      <c r="O8" s="143"/>
      <c r="P8" s="162">
        <v>4</v>
      </c>
      <c r="Q8" s="162">
        <v>1</v>
      </c>
    </row>
    <row r="9" spans="1:18" customFormat="1" ht="162.65" customHeight="1" outlineLevel="1" x14ac:dyDescent="0.35">
      <c r="A9" s="55"/>
      <c r="B9" s="36">
        <v>39</v>
      </c>
      <c r="C9" s="36" t="str">
        <f t="shared" si="0"/>
        <v>GSMS0039C-3</v>
      </c>
      <c r="D9" s="106" t="s">
        <v>684</v>
      </c>
      <c r="E9" s="106" t="s">
        <v>685</v>
      </c>
      <c r="F9" s="30" t="s">
        <v>5</v>
      </c>
      <c r="G9" s="163" t="s">
        <v>19</v>
      </c>
      <c r="H9" s="163" t="s">
        <v>19</v>
      </c>
      <c r="I9" s="42" t="s">
        <v>2</v>
      </c>
      <c r="J9" s="42" t="s">
        <v>86</v>
      </c>
      <c r="K9" s="106" t="s">
        <v>686</v>
      </c>
      <c r="L9" s="106" t="s">
        <v>687</v>
      </c>
      <c r="M9" s="106" t="s">
        <v>688</v>
      </c>
      <c r="N9" s="106" t="s">
        <v>689</v>
      </c>
      <c r="O9" s="143"/>
      <c r="P9" s="162">
        <v>3</v>
      </c>
      <c r="Q9" s="162">
        <v>1</v>
      </c>
    </row>
    <row r="10" spans="1:18" s="66" customFormat="1" ht="96.65" customHeight="1" outlineLevel="1" x14ac:dyDescent="0.35">
      <c r="A10" s="69"/>
      <c r="B10" s="36">
        <v>10</v>
      </c>
      <c r="C10" s="36" t="str">
        <f t="shared" si="0"/>
        <v>GSMS0010C-2</v>
      </c>
      <c r="D10" s="106" t="s">
        <v>690</v>
      </c>
      <c r="E10" s="30" t="s">
        <v>691</v>
      </c>
      <c r="F10" s="30" t="s">
        <v>5</v>
      </c>
      <c r="G10" s="41" t="s">
        <v>19</v>
      </c>
      <c r="H10" s="41" t="s">
        <v>19</v>
      </c>
      <c r="I10" s="42" t="s">
        <v>2</v>
      </c>
      <c r="J10" s="42" t="s">
        <v>86</v>
      </c>
      <c r="K10" s="106" t="s">
        <v>692</v>
      </c>
      <c r="L10" s="106" t="s">
        <v>693</v>
      </c>
      <c r="M10" s="106" t="s">
        <v>694</v>
      </c>
      <c r="N10" s="106" t="s">
        <v>695</v>
      </c>
      <c r="O10" s="143"/>
      <c r="P10" s="162">
        <v>2</v>
      </c>
      <c r="Q10" s="162">
        <v>1</v>
      </c>
    </row>
    <row r="11" spans="1:18" ht="27.65" customHeight="1" x14ac:dyDescent="0.35">
      <c r="B11" s="109" t="s">
        <v>696</v>
      </c>
      <c r="C11" s="110"/>
      <c r="D11" s="110"/>
      <c r="E11" s="110"/>
      <c r="F11" s="110"/>
      <c r="G11" s="110"/>
      <c r="H11" s="110"/>
      <c r="I11" s="111"/>
      <c r="J11" s="110"/>
      <c r="K11" s="110"/>
      <c r="L11" s="110"/>
      <c r="M11" s="110"/>
      <c r="N11" s="110"/>
      <c r="O11" s="110"/>
      <c r="P11" s="111"/>
      <c r="Q11" s="111"/>
    </row>
    <row r="12" spans="1:18" s="65" customFormat="1" ht="143.15" customHeight="1" outlineLevel="1" x14ac:dyDescent="0.35">
      <c r="A12" s="1"/>
      <c r="B12" s="159">
        <v>68</v>
      </c>
      <c r="C12" s="159" t="str">
        <f>IF(E12&lt;&gt;"",(CONCATENATE("GSMS",TEXT(B12,"000?"),J12,"-",P12)),"")</f>
        <v>GSMS0068D-1</v>
      </c>
      <c r="D12" s="106" t="s">
        <v>697</v>
      </c>
      <c r="E12" s="46" t="s">
        <v>698</v>
      </c>
      <c r="F12" s="30" t="s">
        <v>0</v>
      </c>
      <c r="G12" s="163" t="s">
        <v>19</v>
      </c>
      <c r="H12" s="163" t="s">
        <v>19</v>
      </c>
      <c r="I12" s="42" t="s">
        <v>2</v>
      </c>
      <c r="J12" s="160" t="s">
        <v>17</v>
      </c>
      <c r="K12" s="46" t="s">
        <v>699</v>
      </c>
      <c r="L12" s="46" t="s">
        <v>700</v>
      </c>
      <c r="M12" s="106" t="s">
        <v>701</v>
      </c>
      <c r="N12" s="106" t="s">
        <v>702</v>
      </c>
      <c r="O12" s="143"/>
      <c r="P12" s="162">
        <v>1</v>
      </c>
      <c r="Q12" s="162">
        <v>1</v>
      </c>
    </row>
    <row r="13" spans="1:18" ht="161.15" customHeight="1" outlineLevel="1" x14ac:dyDescent="0.35">
      <c r="B13" s="36">
        <v>13</v>
      </c>
      <c r="C13" s="36" t="str">
        <f>IF(E13&lt;&gt;"",(CONCATENATE("GSMS",TEXT(B13,"000?"),J13,"-",P13)),"")</f>
        <v>GSMS0013D-4</v>
      </c>
      <c r="D13" s="106" t="s">
        <v>703</v>
      </c>
      <c r="E13" s="106" t="s">
        <v>704</v>
      </c>
      <c r="F13" s="106" t="s">
        <v>9</v>
      </c>
      <c r="G13" s="163" t="s">
        <v>19</v>
      </c>
      <c r="H13" s="163" t="s">
        <v>19</v>
      </c>
      <c r="I13" s="42" t="s">
        <v>2</v>
      </c>
      <c r="J13" s="42" t="s">
        <v>17</v>
      </c>
      <c r="K13" s="106" t="s">
        <v>705</v>
      </c>
      <c r="L13" s="106" t="s">
        <v>706</v>
      </c>
      <c r="M13" s="106" t="s">
        <v>707</v>
      </c>
      <c r="N13" s="106" t="s">
        <v>708</v>
      </c>
      <c r="O13" s="143"/>
      <c r="P13" s="162">
        <v>4</v>
      </c>
      <c r="Q13" s="162">
        <v>1</v>
      </c>
    </row>
    <row r="14" spans="1:18" ht="152.5" customHeight="1" outlineLevel="1" x14ac:dyDescent="0.35">
      <c r="B14" s="36">
        <v>14</v>
      </c>
      <c r="C14" s="36" t="str">
        <f>IF(E14&lt;&gt;"",(CONCATENATE("GSMS",TEXT(B14,"000?"),J14,"-",P14)),"")</f>
        <v>GSMS0014C-3</v>
      </c>
      <c r="D14" s="106" t="s">
        <v>709</v>
      </c>
      <c r="E14" s="106" t="s">
        <v>710</v>
      </c>
      <c r="F14" s="30" t="s">
        <v>0</v>
      </c>
      <c r="G14" s="163" t="s">
        <v>19</v>
      </c>
      <c r="H14" s="163" t="s">
        <v>19</v>
      </c>
      <c r="I14" s="42" t="s">
        <v>2</v>
      </c>
      <c r="J14" s="42" t="s">
        <v>86</v>
      </c>
      <c r="K14" s="106" t="s">
        <v>711</v>
      </c>
      <c r="L14" s="106" t="s">
        <v>712</v>
      </c>
      <c r="M14" s="106" t="s">
        <v>713</v>
      </c>
      <c r="N14" s="106" t="s">
        <v>714</v>
      </c>
      <c r="O14" s="143"/>
      <c r="P14" s="162">
        <v>3</v>
      </c>
      <c r="Q14" s="162">
        <v>1</v>
      </c>
    </row>
    <row r="15" spans="1:18" ht="187.4" customHeight="1" outlineLevel="1" x14ac:dyDescent="0.35">
      <c r="B15" s="36">
        <v>15</v>
      </c>
      <c r="C15" s="36" t="str">
        <f>IF(E15&lt;&gt;"",(CONCATENATE("GSMS",TEXT(B15,"000?"),J15,"-",P15)),"")</f>
        <v>GSMS0015B-4</v>
      </c>
      <c r="D15" s="106" t="s">
        <v>715</v>
      </c>
      <c r="E15" s="106" t="s">
        <v>716</v>
      </c>
      <c r="F15" s="30" t="s">
        <v>9</v>
      </c>
      <c r="G15" s="163" t="s">
        <v>19</v>
      </c>
      <c r="H15" s="163" t="s">
        <v>19</v>
      </c>
      <c r="I15" s="42" t="s">
        <v>2</v>
      </c>
      <c r="J15" s="42" t="s">
        <v>14</v>
      </c>
      <c r="K15" s="106" t="s">
        <v>717</v>
      </c>
      <c r="L15" s="106" t="s">
        <v>718</v>
      </c>
      <c r="M15" s="106" t="s">
        <v>719</v>
      </c>
      <c r="N15" s="106" t="s">
        <v>720</v>
      </c>
      <c r="O15" s="143"/>
      <c r="P15" s="162">
        <v>4</v>
      </c>
      <c r="Q15" s="162">
        <v>1</v>
      </c>
    </row>
    <row r="16" spans="1:18" ht="47.15" customHeight="1" x14ac:dyDescent="0.35">
      <c r="B16" s="110" t="s">
        <v>721</v>
      </c>
      <c r="C16" s="110"/>
      <c r="D16" s="110"/>
      <c r="E16" s="110"/>
      <c r="F16" s="110"/>
      <c r="G16" s="110"/>
      <c r="H16" s="110"/>
      <c r="I16" s="111"/>
      <c r="J16" s="110"/>
      <c r="K16" s="110"/>
      <c r="L16" s="110"/>
      <c r="M16" s="110"/>
      <c r="N16" s="110"/>
      <c r="O16" s="110"/>
      <c r="P16" s="111"/>
      <c r="Q16" s="111"/>
    </row>
    <row r="17" spans="1:17" ht="148.4" customHeight="1" outlineLevel="1" x14ac:dyDescent="0.35">
      <c r="B17" s="36">
        <v>16</v>
      </c>
      <c r="C17" s="36" t="str">
        <f t="shared" ref="C17:C25" si="1">IF(E17&lt;&gt;"",(CONCATENATE("GSMS",TEXT(B17,"000?"),J17,"-",P17)),"")</f>
        <v>GSMS0016B-2</v>
      </c>
      <c r="D17" s="106" t="s">
        <v>722</v>
      </c>
      <c r="E17" s="106" t="s">
        <v>723</v>
      </c>
      <c r="F17" s="30" t="s">
        <v>5</v>
      </c>
      <c r="G17" s="163" t="s">
        <v>19</v>
      </c>
      <c r="H17" s="163" t="s">
        <v>19</v>
      </c>
      <c r="I17" s="42" t="s">
        <v>2</v>
      </c>
      <c r="J17" s="42" t="s">
        <v>14</v>
      </c>
      <c r="K17" s="106" t="s">
        <v>724</v>
      </c>
      <c r="L17" s="106" t="s">
        <v>725</v>
      </c>
      <c r="M17" s="106" t="s">
        <v>726</v>
      </c>
      <c r="N17" s="106" t="s">
        <v>727</v>
      </c>
      <c r="O17" s="143"/>
      <c r="P17" s="162">
        <v>2</v>
      </c>
      <c r="Q17" s="162">
        <v>2</v>
      </c>
    </row>
    <row r="18" spans="1:17" ht="124.4" customHeight="1" outlineLevel="1" x14ac:dyDescent="0.35">
      <c r="B18" s="36">
        <v>17</v>
      </c>
      <c r="C18" s="36" t="str">
        <f t="shared" si="1"/>
        <v>GSMS0017B-4</v>
      </c>
      <c r="D18" s="106" t="s">
        <v>728</v>
      </c>
      <c r="E18" s="106" t="s">
        <v>729</v>
      </c>
      <c r="F18" s="30" t="s">
        <v>5</v>
      </c>
      <c r="G18" s="163" t="s">
        <v>19</v>
      </c>
      <c r="H18" s="163" t="s">
        <v>19</v>
      </c>
      <c r="I18" s="42" t="s">
        <v>2</v>
      </c>
      <c r="J18" s="42" t="s">
        <v>14</v>
      </c>
      <c r="K18" s="106" t="s">
        <v>730</v>
      </c>
      <c r="L18" s="106" t="s">
        <v>731</v>
      </c>
      <c r="M18" s="106" t="s">
        <v>732</v>
      </c>
      <c r="N18" s="106" t="s">
        <v>733</v>
      </c>
      <c r="O18" s="143"/>
      <c r="P18" s="162">
        <v>4</v>
      </c>
      <c r="Q18" s="162">
        <v>2</v>
      </c>
    </row>
    <row r="19" spans="1:17" ht="124.4" customHeight="1" outlineLevel="1" x14ac:dyDescent="0.35">
      <c r="B19" s="159">
        <v>19</v>
      </c>
      <c r="C19" s="159" t="str">
        <f>IF(E19&lt;&gt;"",(CONCATENATE("GSMS",TEXT(B19,"000?"),J19,"-",P19)),"")</f>
        <v>GSMS0019B-3</v>
      </c>
      <c r="D19" s="106" t="s">
        <v>734</v>
      </c>
      <c r="E19" s="106" t="s">
        <v>735</v>
      </c>
      <c r="F19" s="30" t="s">
        <v>0</v>
      </c>
      <c r="G19" s="163" t="s">
        <v>19</v>
      </c>
      <c r="H19" s="163" t="s">
        <v>19</v>
      </c>
      <c r="I19" s="42" t="s">
        <v>2</v>
      </c>
      <c r="J19" s="160" t="s">
        <v>14</v>
      </c>
      <c r="K19" s="106" t="s">
        <v>736</v>
      </c>
      <c r="L19" s="106" t="s">
        <v>737</v>
      </c>
      <c r="M19" s="106" t="s">
        <v>738</v>
      </c>
      <c r="N19" s="106" t="s">
        <v>739</v>
      </c>
      <c r="O19" s="143"/>
      <c r="P19" s="164">
        <v>3</v>
      </c>
      <c r="Q19" s="164">
        <v>2</v>
      </c>
    </row>
    <row r="20" spans="1:17" ht="130.4" customHeight="1" outlineLevel="1" x14ac:dyDescent="0.35">
      <c r="B20" s="36">
        <v>20</v>
      </c>
      <c r="C20" s="36" t="str">
        <f>IF(E20&lt;&gt;"",(CONCATENATE("GSMS",TEXT(B20,"000?"),J20,"-",P20)),"")</f>
        <v>GSMS0020B-3</v>
      </c>
      <c r="D20" s="106" t="s">
        <v>740</v>
      </c>
      <c r="E20" s="106" t="s">
        <v>741</v>
      </c>
      <c r="F20" s="30" t="s">
        <v>0</v>
      </c>
      <c r="G20" s="163" t="s">
        <v>19</v>
      </c>
      <c r="H20" s="163" t="s">
        <v>19</v>
      </c>
      <c r="I20" s="42" t="s">
        <v>2</v>
      </c>
      <c r="J20" s="42" t="s">
        <v>14</v>
      </c>
      <c r="K20" s="106" t="s">
        <v>742</v>
      </c>
      <c r="L20" s="106" t="s">
        <v>737</v>
      </c>
      <c r="M20" s="106" t="s">
        <v>743</v>
      </c>
      <c r="N20" s="106" t="s">
        <v>744</v>
      </c>
      <c r="O20" s="143"/>
      <c r="P20" s="162">
        <v>3</v>
      </c>
      <c r="Q20" s="162">
        <v>2</v>
      </c>
    </row>
    <row r="21" spans="1:17" ht="114.65" customHeight="1" outlineLevel="1" x14ac:dyDescent="0.35">
      <c r="A21" s="3"/>
      <c r="B21" s="36">
        <v>21</v>
      </c>
      <c r="C21" s="36" t="str">
        <f>IF(E21&lt;&gt;"",(CONCATENATE("GSMS",TEXT(B21,"000?"),J21,"-",P21)),"")</f>
        <v>GSMS0021B-2</v>
      </c>
      <c r="D21" s="106" t="s">
        <v>745</v>
      </c>
      <c r="E21" s="106" t="s">
        <v>746</v>
      </c>
      <c r="F21" s="30" t="s">
        <v>0</v>
      </c>
      <c r="G21" s="163" t="s">
        <v>19</v>
      </c>
      <c r="H21" s="163" t="s">
        <v>19</v>
      </c>
      <c r="I21" s="42" t="s">
        <v>2</v>
      </c>
      <c r="J21" s="42" t="s">
        <v>14</v>
      </c>
      <c r="K21" s="106" t="s">
        <v>747</v>
      </c>
      <c r="L21" s="106" t="s">
        <v>737</v>
      </c>
      <c r="M21" s="106" t="s">
        <v>748</v>
      </c>
      <c r="N21" s="106" t="s">
        <v>749</v>
      </c>
      <c r="O21" s="143"/>
      <c r="P21" s="162">
        <v>2</v>
      </c>
      <c r="Q21" s="162">
        <v>2</v>
      </c>
    </row>
    <row r="22" spans="1:17" ht="159.65" customHeight="1" outlineLevel="1" x14ac:dyDescent="0.35">
      <c r="B22" s="36">
        <v>24</v>
      </c>
      <c r="C22" s="36" t="str">
        <f>IF(E22&lt;&gt;"",(CONCATENATE("GSMS",TEXT(B22,"000?"),J22,"-",P22)),"")</f>
        <v>GSMS0024C-3</v>
      </c>
      <c r="D22" s="106" t="s">
        <v>750</v>
      </c>
      <c r="E22" s="106" t="s">
        <v>751</v>
      </c>
      <c r="F22" s="30" t="s">
        <v>0</v>
      </c>
      <c r="G22" s="163" t="s">
        <v>19</v>
      </c>
      <c r="H22" s="163" t="s">
        <v>19</v>
      </c>
      <c r="I22" s="42" t="s">
        <v>2</v>
      </c>
      <c r="J22" s="42" t="s">
        <v>86</v>
      </c>
      <c r="K22" s="106" t="s">
        <v>752</v>
      </c>
      <c r="L22" s="106" t="s">
        <v>753</v>
      </c>
      <c r="M22" s="106" t="s">
        <v>754</v>
      </c>
      <c r="N22" s="106" t="s">
        <v>755</v>
      </c>
      <c r="O22" s="143"/>
      <c r="P22" s="162">
        <v>3</v>
      </c>
      <c r="Q22" s="162">
        <v>2</v>
      </c>
    </row>
    <row r="23" spans="1:17" ht="170.15" customHeight="1" outlineLevel="1" x14ac:dyDescent="0.35">
      <c r="B23" s="36">
        <v>9</v>
      </c>
      <c r="C23" s="159" t="str">
        <f>IF(E23&lt;&gt;"",(CONCATENATE("GSMS",TEXT(B23,"000?"),J23,"-",P23)),"")</f>
        <v>GSMS0009B-3</v>
      </c>
      <c r="D23" s="106" t="s">
        <v>756</v>
      </c>
      <c r="E23" s="106" t="s">
        <v>757</v>
      </c>
      <c r="F23" s="30" t="s">
        <v>0</v>
      </c>
      <c r="G23" s="163" t="s">
        <v>19</v>
      </c>
      <c r="H23" s="163" t="s">
        <v>19</v>
      </c>
      <c r="I23" s="42" t="s">
        <v>2</v>
      </c>
      <c r="J23" s="42" t="s">
        <v>14</v>
      </c>
      <c r="K23" s="106" t="s">
        <v>758</v>
      </c>
      <c r="L23" s="112" t="s">
        <v>759</v>
      </c>
      <c r="M23" s="106" t="s">
        <v>760</v>
      </c>
      <c r="N23" s="106" t="s">
        <v>761</v>
      </c>
      <c r="O23" s="143"/>
      <c r="P23" s="162">
        <v>3</v>
      </c>
      <c r="Q23" s="162">
        <v>2</v>
      </c>
    </row>
    <row r="24" spans="1:17" ht="188.5" customHeight="1" outlineLevel="1" x14ac:dyDescent="0.35">
      <c r="B24" s="36">
        <v>18</v>
      </c>
      <c r="C24" s="36" t="str">
        <f t="shared" si="1"/>
        <v>GSMS0018B-3</v>
      </c>
      <c r="D24" s="106" t="s">
        <v>762</v>
      </c>
      <c r="E24" s="106" t="s">
        <v>763</v>
      </c>
      <c r="F24" s="30" t="s">
        <v>0</v>
      </c>
      <c r="G24" s="163" t="s">
        <v>19</v>
      </c>
      <c r="H24" s="163" t="s">
        <v>19</v>
      </c>
      <c r="I24" s="42" t="s">
        <v>2</v>
      </c>
      <c r="J24" s="42" t="s">
        <v>14</v>
      </c>
      <c r="K24" s="106" t="s">
        <v>764</v>
      </c>
      <c r="L24" s="106" t="s">
        <v>765</v>
      </c>
      <c r="M24" s="106" t="s">
        <v>766</v>
      </c>
      <c r="N24" s="106" t="s">
        <v>767</v>
      </c>
      <c r="O24" s="143"/>
      <c r="P24" s="162">
        <v>3</v>
      </c>
      <c r="Q24" s="162">
        <v>2</v>
      </c>
    </row>
    <row r="25" spans="1:17" ht="109.4" customHeight="1" outlineLevel="1" x14ac:dyDescent="0.35">
      <c r="B25" s="36">
        <v>75</v>
      </c>
      <c r="C25" s="36" t="str">
        <f t="shared" si="1"/>
        <v>GSMS0075D-1</v>
      </c>
      <c r="D25" s="106" t="s">
        <v>768</v>
      </c>
      <c r="E25" s="106" t="s">
        <v>769</v>
      </c>
      <c r="F25" s="30" t="s">
        <v>5</v>
      </c>
      <c r="G25" s="163" t="s">
        <v>19</v>
      </c>
      <c r="H25" s="163" t="s">
        <v>19</v>
      </c>
      <c r="I25" s="42" t="s">
        <v>2</v>
      </c>
      <c r="J25" s="42" t="s">
        <v>17</v>
      </c>
      <c r="K25" s="106" t="s">
        <v>770</v>
      </c>
      <c r="L25" s="106" t="s">
        <v>771</v>
      </c>
      <c r="M25" s="106" t="s">
        <v>772</v>
      </c>
      <c r="N25" s="106" t="s">
        <v>773</v>
      </c>
      <c r="O25" s="143"/>
      <c r="P25" s="162">
        <v>1</v>
      </c>
      <c r="Q25" s="162">
        <v>2</v>
      </c>
    </row>
    <row r="26" spans="1:17" ht="28.4" customHeight="1" x14ac:dyDescent="0.35">
      <c r="B26" s="110" t="s">
        <v>774</v>
      </c>
      <c r="C26" s="110"/>
      <c r="D26" s="110"/>
      <c r="E26" s="110"/>
      <c r="F26" s="110"/>
      <c r="G26" s="110"/>
      <c r="H26" s="110"/>
      <c r="I26" s="111"/>
      <c r="J26" s="110"/>
      <c r="K26" s="110"/>
      <c r="L26" s="110"/>
      <c r="M26" s="110"/>
      <c r="N26" s="110"/>
      <c r="O26" s="110"/>
      <c r="P26" s="111"/>
      <c r="Q26" s="111"/>
    </row>
    <row r="27" spans="1:17" ht="152.15" customHeight="1" outlineLevel="1" x14ac:dyDescent="0.35">
      <c r="B27" s="36">
        <v>25</v>
      </c>
      <c r="C27" s="36" t="str">
        <f>IF(E27&lt;&gt;"",(CONCATENATE("GSMS",TEXT(B27,"000?"),J27,"-",P27)),"")</f>
        <v>GSMS0025B-4</v>
      </c>
      <c r="D27" s="106" t="s">
        <v>775</v>
      </c>
      <c r="E27" s="106" t="s">
        <v>776</v>
      </c>
      <c r="F27" s="30" t="s">
        <v>0</v>
      </c>
      <c r="G27" s="163" t="s">
        <v>19</v>
      </c>
      <c r="H27" s="41" t="s">
        <v>123</v>
      </c>
      <c r="I27" s="42" t="s">
        <v>2</v>
      </c>
      <c r="J27" s="42" t="s">
        <v>14</v>
      </c>
      <c r="K27" s="106" t="s">
        <v>777</v>
      </c>
      <c r="L27" s="106" t="s">
        <v>778</v>
      </c>
      <c r="M27" s="106" t="s">
        <v>779</v>
      </c>
      <c r="N27" s="106" t="s">
        <v>780</v>
      </c>
      <c r="O27" s="143"/>
      <c r="P27" s="162">
        <v>4</v>
      </c>
      <c r="Q27" s="162">
        <v>1</v>
      </c>
    </row>
    <row r="28" spans="1:17" ht="146.15" customHeight="1" outlineLevel="1" x14ac:dyDescent="0.35">
      <c r="B28" s="36">
        <v>26</v>
      </c>
      <c r="C28" s="36" t="str">
        <f>IF(E28&lt;&gt;"",(CONCATENATE("GSMS",TEXT(B28,"000?"),J28,"-",P28)),"")</f>
        <v>GSMS0026C-4</v>
      </c>
      <c r="D28" s="106" t="s">
        <v>781</v>
      </c>
      <c r="E28" s="106" t="s">
        <v>782</v>
      </c>
      <c r="F28" s="30" t="s">
        <v>0</v>
      </c>
      <c r="G28" s="163" t="s">
        <v>19</v>
      </c>
      <c r="H28" s="163" t="s">
        <v>19</v>
      </c>
      <c r="I28" s="42" t="s">
        <v>2</v>
      </c>
      <c r="J28" s="42" t="s">
        <v>86</v>
      </c>
      <c r="K28" s="106" t="s">
        <v>783</v>
      </c>
      <c r="L28" s="106" t="s">
        <v>784</v>
      </c>
      <c r="M28" s="106" t="s">
        <v>785</v>
      </c>
      <c r="N28" s="106" t="s">
        <v>786</v>
      </c>
      <c r="O28" s="143"/>
      <c r="P28" s="162">
        <v>4</v>
      </c>
      <c r="Q28" s="162">
        <v>1</v>
      </c>
    </row>
    <row r="29" spans="1:17" ht="114.65" customHeight="1" outlineLevel="1" x14ac:dyDescent="0.35">
      <c r="B29" s="36">
        <v>29</v>
      </c>
      <c r="C29" s="36" t="str">
        <f>IF(E29&lt;&gt;"",(CONCATENATE("GSMS",TEXT(B29,"000?"),J29,"-",P29)),"")</f>
        <v>GSMS0029B-2</v>
      </c>
      <c r="D29" s="106" t="s">
        <v>787</v>
      </c>
      <c r="E29" s="106" t="s">
        <v>788</v>
      </c>
      <c r="F29" s="30" t="s">
        <v>0</v>
      </c>
      <c r="G29" s="163" t="s">
        <v>19</v>
      </c>
      <c r="H29" s="163" t="s">
        <v>19</v>
      </c>
      <c r="I29" s="42" t="s">
        <v>2</v>
      </c>
      <c r="J29" s="42" t="s">
        <v>14</v>
      </c>
      <c r="K29" s="106" t="s">
        <v>789</v>
      </c>
      <c r="L29" s="106" t="s">
        <v>790</v>
      </c>
      <c r="M29" s="106" t="s">
        <v>791</v>
      </c>
      <c r="N29" s="106" t="s">
        <v>792</v>
      </c>
      <c r="O29" s="143"/>
      <c r="P29" s="162">
        <v>2</v>
      </c>
      <c r="Q29" s="162">
        <v>1</v>
      </c>
    </row>
    <row r="30" spans="1:17" ht="114.65" customHeight="1" outlineLevel="1" x14ac:dyDescent="0.35">
      <c r="B30" s="167">
        <v>77</v>
      </c>
      <c r="C30" s="168" t="str">
        <f>IF(E30&lt;&gt;"",(CONCATENATE("GSMS",TEXT(B30,"000?"),J30,"-",P30)),"")</f>
        <v>GSMS0077D-0</v>
      </c>
      <c r="D30" s="147" t="s">
        <v>793</v>
      </c>
      <c r="E30" s="147" t="s">
        <v>794</v>
      </c>
      <c r="F30" s="30" t="s">
        <v>0</v>
      </c>
      <c r="G30" s="41" t="s">
        <v>19</v>
      </c>
      <c r="H30" s="41" t="s">
        <v>123</v>
      </c>
      <c r="I30" s="165" t="s">
        <v>2</v>
      </c>
      <c r="J30" s="166" t="s">
        <v>17</v>
      </c>
      <c r="K30" s="147" t="s">
        <v>795</v>
      </c>
      <c r="L30" s="148" t="s">
        <v>796</v>
      </c>
      <c r="M30" s="106" t="s">
        <v>797</v>
      </c>
      <c r="N30" s="147" t="s">
        <v>798</v>
      </c>
      <c r="O30" s="143"/>
      <c r="P30" s="169">
        <v>0</v>
      </c>
      <c r="Q30" s="169">
        <v>1</v>
      </c>
    </row>
    <row r="31" spans="1:17" ht="33.65" customHeight="1" x14ac:dyDescent="0.35">
      <c r="B31" s="109" t="s">
        <v>799</v>
      </c>
      <c r="C31" s="113"/>
      <c r="D31" s="113"/>
      <c r="E31" s="113"/>
      <c r="F31" s="113"/>
      <c r="G31" s="113"/>
      <c r="H31" s="113"/>
      <c r="I31" s="142"/>
      <c r="J31" s="113"/>
      <c r="K31" s="113"/>
      <c r="L31" s="113"/>
      <c r="M31" s="113"/>
      <c r="N31" s="110" t="s">
        <v>251</v>
      </c>
      <c r="O31" s="114"/>
      <c r="P31" s="111" t="s">
        <v>251</v>
      </c>
      <c r="Q31" s="111" t="s">
        <v>251</v>
      </c>
    </row>
    <row r="32" spans="1:17" ht="299" outlineLevel="1" x14ac:dyDescent="0.35">
      <c r="B32" s="36">
        <v>32</v>
      </c>
      <c r="C32" s="36" t="str">
        <f t="shared" ref="C32:C37" si="2">IF(E32&lt;&gt;"",(CONCATENATE("GSMS",TEXT(B32,"000?"),J32,"-",P32)),"")</f>
        <v>GSMS0032C-4</v>
      </c>
      <c r="D32" s="106" t="s">
        <v>800</v>
      </c>
      <c r="E32" s="106" t="s">
        <v>801</v>
      </c>
      <c r="F32" s="30" t="s">
        <v>5</v>
      </c>
      <c r="G32" s="163" t="s">
        <v>19</v>
      </c>
      <c r="H32" s="163" t="s">
        <v>19</v>
      </c>
      <c r="I32" s="42" t="s">
        <v>2</v>
      </c>
      <c r="J32" s="42" t="s">
        <v>86</v>
      </c>
      <c r="K32" s="106" t="s">
        <v>802</v>
      </c>
      <c r="L32" s="106" t="s">
        <v>803</v>
      </c>
      <c r="M32" s="106" t="s">
        <v>804</v>
      </c>
      <c r="N32" s="106" t="s">
        <v>805</v>
      </c>
      <c r="O32" s="143"/>
      <c r="P32" s="162">
        <v>4</v>
      </c>
      <c r="Q32" s="162">
        <v>2</v>
      </c>
    </row>
    <row r="33" spans="1:17" ht="170.15" customHeight="1" outlineLevel="1" x14ac:dyDescent="0.35">
      <c r="B33" s="36">
        <v>37</v>
      </c>
      <c r="C33" s="36" t="str">
        <f t="shared" si="2"/>
        <v>GSMS0037C-4</v>
      </c>
      <c r="D33" s="106" t="s">
        <v>806</v>
      </c>
      <c r="E33" s="106" t="s">
        <v>807</v>
      </c>
      <c r="F33" s="30" t="s">
        <v>0</v>
      </c>
      <c r="G33" s="163" t="s">
        <v>19</v>
      </c>
      <c r="H33" s="163" t="s">
        <v>19</v>
      </c>
      <c r="I33" s="42" t="s">
        <v>2</v>
      </c>
      <c r="J33" s="42" t="s">
        <v>86</v>
      </c>
      <c r="K33" s="106" t="s">
        <v>808</v>
      </c>
      <c r="L33" s="106" t="s">
        <v>809</v>
      </c>
      <c r="M33" s="106" t="s">
        <v>810</v>
      </c>
      <c r="N33" s="106" t="s">
        <v>811</v>
      </c>
      <c r="O33" s="143"/>
      <c r="P33" s="162">
        <v>4</v>
      </c>
      <c r="Q33" s="162">
        <v>2</v>
      </c>
    </row>
    <row r="34" spans="1:17" s="68" customFormat="1" ht="177" customHeight="1" outlineLevel="1" x14ac:dyDescent="0.35">
      <c r="A34" s="1"/>
      <c r="B34" s="36">
        <v>70</v>
      </c>
      <c r="C34" s="36" t="str">
        <f t="shared" si="2"/>
        <v>GSMS0070C-1</v>
      </c>
      <c r="D34" s="106" t="s">
        <v>812</v>
      </c>
      <c r="E34" s="106" t="s">
        <v>813</v>
      </c>
      <c r="F34" s="30" t="s">
        <v>0</v>
      </c>
      <c r="G34" s="163" t="s">
        <v>19</v>
      </c>
      <c r="H34" s="163" t="s">
        <v>19</v>
      </c>
      <c r="I34" s="42" t="s">
        <v>2</v>
      </c>
      <c r="J34" s="42" t="s">
        <v>86</v>
      </c>
      <c r="K34" s="106" t="s">
        <v>814</v>
      </c>
      <c r="L34" s="106" t="s">
        <v>815</v>
      </c>
      <c r="M34" s="106" t="s">
        <v>816</v>
      </c>
      <c r="N34" s="106" t="s">
        <v>817</v>
      </c>
      <c r="O34" s="143"/>
      <c r="P34" s="162">
        <v>1</v>
      </c>
      <c r="Q34" s="162">
        <v>2</v>
      </c>
    </row>
    <row r="35" spans="1:17" ht="213.65" customHeight="1" outlineLevel="1" x14ac:dyDescent="0.35">
      <c r="B35" s="36">
        <v>36</v>
      </c>
      <c r="C35" s="36" t="str">
        <f t="shared" si="2"/>
        <v>GSMS0036C-4</v>
      </c>
      <c r="D35" s="106" t="s">
        <v>818</v>
      </c>
      <c r="E35" s="106" t="s">
        <v>819</v>
      </c>
      <c r="F35" s="30" t="s">
        <v>5</v>
      </c>
      <c r="G35" s="163" t="s">
        <v>19</v>
      </c>
      <c r="H35" s="163" t="s">
        <v>19</v>
      </c>
      <c r="I35" s="42" t="s">
        <v>2</v>
      </c>
      <c r="J35" s="42" t="s">
        <v>86</v>
      </c>
      <c r="K35" s="106" t="s">
        <v>820</v>
      </c>
      <c r="L35" s="106" t="s">
        <v>821</v>
      </c>
      <c r="M35" s="106" t="s">
        <v>822</v>
      </c>
      <c r="N35" s="106" t="s">
        <v>823</v>
      </c>
      <c r="O35" s="143"/>
      <c r="P35" s="162">
        <v>4</v>
      </c>
      <c r="Q35" s="162">
        <v>2</v>
      </c>
    </row>
    <row r="36" spans="1:17" s="68" customFormat="1" ht="187.4" customHeight="1" outlineLevel="1" x14ac:dyDescent="0.35">
      <c r="A36" s="1"/>
      <c r="B36" s="36">
        <v>72</v>
      </c>
      <c r="C36" s="36" t="str">
        <f t="shared" si="2"/>
        <v>GSMS0072C-1</v>
      </c>
      <c r="D36" s="106" t="s">
        <v>824</v>
      </c>
      <c r="E36" s="106" t="s">
        <v>825</v>
      </c>
      <c r="F36" s="30" t="s">
        <v>5</v>
      </c>
      <c r="G36" s="163" t="s">
        <v>19</v>
      </c>
      <c r="H36" s="163" t="s">
        <v>19</v>
      </c>
      <c r="I36" s="42" t="s">
        <v>2</v>
      </c>
      <c r="J36" s="42" t="s">
        <v>86</v>
      </c>
      <c r="K36" s="106" t="s">
        <v>826</v>
      </c>
      <c r="L36" s="30" t="s">
        <v>827</v>
      </c>
      <c r="M36" s="106" t="s">
        <v>828</v>
      </c>
      <c r="N36" s="106" t="s">
        <v>829</v>
      </c>
      <c r="O36" s="143"/>
      <c r="P36" s="162">
        <v>1</v>
      </c>
      <c r="Q36" s="162">
        <v>2</v>
      </c>
    </row>
    <row r="37" spans="1:17" s="68" customFormat="1" ht="119.5" customHeight="1" outlineLevel="1" x14ac:dyDescent="0.35">
      <c r="A37" s="1"/>
      <c r="B37" s="36">
        <v>73</v>
      </c>
      <c r="C37" s="36" t="str">
        <f t="shared" si="2"/>
        <v>GSMS0073C-1</v>
      </c>
      <c r="D37" s="106" t="s">
        <v>830</v>
      </c>
      <c r="E37" s="106" t="s">
        <v>831</v>
      </c>
      <c r="F37" s="30" t="s">
        <v>5</v>
      </c>
      <c r="G37" s="163" t="s">
        <v>19</v>
      </c>
      <c r="H37" s="163" t="s">
        <v>19</v>
      </c>
      <c r="I37" s="42" t="s">
        <v>2</v>
      </c>
      <c r="J37" s="42" t="s">
        <v>86</v>
      </c>
      <c r="K37" s="106" t="s">
        <v>832</v>
      </c>
      <c r="L37" s="106" t="s">
        <v>833</v>
      </c>
      <c r="M37" s="106" t="s">
        <v>834</v>
      </c>
      <c r="N37" s="106" t="s">
        <v>835</v>
      </c>
      <c r="O37" s="143"/>
      <c r="P37" s="162">
        <v>1</v>
      </c>
      <c r="Q37" s="162">
        <v>2</v>
      </c>
    </row>
    <row r="38" spans="1:17" ht="21" customHeight="1" x14ac:dyDescent="0.35">
      <c r="B38" s="109" t="s">
        <v>836</v>
      </c>
      <c r="C38" s="110"/>
      <c r="D38" s="110"/>
      <c r="E38" s="110"/>
      <c r="F38" s="110"/>
      <c r="G38" s="110"/>
      <c r="H38" s="110"/>
      <c r="I38" s="111"/>
      <c r="J38" s="110"/>
      <c r="K38" s="110"/>
      <c r="L38" s="110"/>
      <c r="M38" s="110"/>
      <c r="N38" s="110"/>
      <c r="O38" s="110"/>
      <c r="P38" s="111"/>
      <c r="Q38" s="111"/>
    </row>
    <row r="39" spans="1:17" ht="207" customHeight="1" outlineLevel="1" x14ac:dyDescent="0.35">
      <c r="B39" s="36">
        <v>43</v>
      </c>
      <c r="C39" s="36" t="str">
        <f>IF(E39&lt;&gt;"",(CONCATENATE("GSMS",TEXT(B39,"000?"),J39,"-",P39)),"")</f>
        <v>GSMS0043C-3</v>
      </c>
      <c r="D39" s="106" t="s">
        <v>837</v>
      </c>
      <c r="E39" s="106" t="s">
        <v>838</v>
      </c>
      <c r="F39" s="30" t="s">
        <v>0</v>
      </c>
      <c r="G39" s="163" t="s">
        <v>19</v>
      </c>
      <c r="H39" s="41" t="s">
        <v>123</v>
      </c>
      <c r="I39" s="42" t="s">
        <v>2</v>
      </c>
      <c r="J39" s="42" t="s">
        <v>86</v>
      </c>
      <c r="K39" s="106" t="s">
        <v>839</v>
      </c>
      <c r="L39" s="106" t="s">
        <v>840</v>
      </c>
      <c r="M39" s="106" t="s">
        <v>841</v>
      </c>
      <c r="N39" s="106" t="s">
        <v>842</v>
      </c>
      <c r="O39" s="143"/>
      <c r="P39" s="162">
        <v>3</v>
      </c>
      <c r="Q39" s="162">
        <v>1</v>
      </c>
    </row>
    <row r="40" spans="1:17" ht="178.4" customHeight="1" outlineLevel="1" x14ac:dyDescent="0.35">
      <c r="B40" s="36">
        <v>45</v>
      </c>
      <c r="C40" s="36" t="str">
        <f>IF(E40&lt;&gt;"",(CONCATENATE("GSMS",TEXT(B40,"000?"),J40,"-",P40)),"")</f>
        <v>GSMS0045C-3</v>
      </c>
      <c r="D40" s="106" t="s">
        <v>843</v>
      </c>
      <c r="E40" s="106" t="s">
        <v>844</v>
      </c>
      <c r="F40" s="30" t="s">
        <v>0</v>
      </c>
      <c r="G40" s="163" t="s">
        <v>19</v>
      </c>
      <c r="H40" s="41" t="s">
        <v>123</v>
      </c>
      <c r="I40" s="42" t="s">
        <v>2</v>
      </c>
      <c r="J40" s="42" t="s">
        <v>86</v>
      </c>
      <c r="K40" s="106" t="s">
        <v>845</v>
      </c>
      <c r="L40" s="106" t="s">
        <v>840</v>
      </c>
      <c r="M40" s="106" t="s">
        <v>846</v>
      </c>
      <c r="N40" s="106" t="s">
        <v>847</v>
      </c>
      <c r="O40" s="143"/>
      <c r="P40" s="162">
        <v>3</v>
      </c>
      <c r="Q40" s="162">
        <v>1</v>
      </c>
    </row>
    <row r="41" spans="1:17" ht="189" customHeight="1" outlineLevel="1" x14ac:dyDescent="0.35">
      <c r="B41" s="36">
        <v>46</v>
      </c>
      <c r="C41" s="36" t="str">
        <f>IF(E41&lt;&gt;"",(CONCATENATE("GSMS",TEXT(B41,"000?"),J41,"-",P41)),"")</f>
        <v>GSMS0046C-4</v>
      </c>
      <c r="D41" s="106" t="s">
        <v>848</v>
      </c>
      <c r="E41" s="106" t="s">
        <v>849</v>
      </c>
      <c r="F41" s="30" t="s">
        <v>0</v>
      </c>
      <c r="G41" s="163" t="s">
        <v>19</v>
      </c>
      <c r="H41" s="41" t="s">
        <v>123</v>
      </c>
      <c r="I41" s="42" t="s">
        <v>2</v>
      </c>
      <c r="J41" s="42" t="s">
        <v>86</v>
      </c>
      <c r="K41" s="106" t="s">
        <v>850</v>
      </c>
      <c r="L41" s="106" t="s">
        <v>840</v>
      </c>
      <c r="M41" s="106" t="s">
        <v>851</v>
      </c>
      <c r="N41" s="106" t="s">
        <v>852</v>
      </c>
      <c r="O41" s="143"/>
      <c r="P41" s="162">
        <v>4</v>
      </c>
      <c r="Q41" s="162">
        <v>1</v>
      </c>
    </row>
    <row r="42" spans="1:17" ht="35.5" customHeight="1" x14ac:dyDescent="0.35">
      <c r="B42" s="109" t="s">
        <v>853</v>
      </c>
      <c r="C42" s="110"/>
      <c r="D42" s="110"/>
      <c r="E42" s="110"/>
      <c r="F42" s="110"/>
      <c r="G42" s="110"/>
      <c r="H42" s="110"/>
      <c r="I42" s="111"/>
      <c r="J42" s="110"/>
      <c r="K42" s="110"/>
      <c r="L42" s="110"/>
      <c r="M42" s="110"/>
      <c r="N42" s="110"/>
      <c r="O42" s="110"/>
      <c r="P42" s="111"/>
      <c r="Q42" s="111"/>
    </row>
    <row r="43" spans="1:17" ht="149.5" outlineLevel="1" x14ac:dyDescent="0.35">
      <c r="B43" s="179">
        <v>51</v>
      </c>
      <c r="C43" s="36" t="str">
        <f t="shared" ref="C43:C49" si="3">IF(E43&lt;&gt;"",(CONCATENATE("GSMS",TEXT(B43,"000?"),J43,"-",P43)),"")</f>
        <v>GSMS0051C-4</v>
      </c>
      <c r="D43" s="106" t="s">
        <v>854</v>
      </c>
      <c r="E43" s="106" t="s">
        <v>855</v>
      </c>
      <c r="F43" s="30" t="s">
        <v>0</v>
      </c>
      <c r="G43" s="163" t="s">
        <v>19</v>
      </c>
      <c r="H43" s="41" t="s">
        <v>123</v>
      </c>
      <c r="I43" s="42" t="s">
        <v>2</v>
      </c>
      <c r="J43" s="42" t="s">
        <v>86</v>
      </c>
      <c r="K43" s="115" t="s">
        <v>856</v>
      </c>
      <c r="L43" s="115" t="s">
        <v>857</v>
      </c>
      <c r="M43" s="106" t="s">
        <v>858</v>
      </c>
      <c r="N43" s="106" t="s">
        <v>859</v>
      </c>
      <c r="O43" s="143"/>
      <c r="P43" s="180">
        <v>4</v>
      </c>
      <c r="Q43" s="180">
        <v>1</v>
      </c>
    </row>
    <row r="44" spans="1:17" ht="83.5" customHeight="1" outlineLevel="1" x14ac:dyDescent="0.35">
      <c r="B44" s="179">
        <v>52</v>
      </c>
      <c r="C44" s="36" t="str">
        <f t="shared" si="3"/>
        <v>GSMS0052C-3</v>
      </c>
      <c r="D44" s="106" t="s">
        <v>860</v>
      </c>
      <c r="E44" s="106" t="s">
        <v>861</v>
      </c>
      <c r="F44" s="30" t="s">
        <v>0</v>
      </c>
      <c r="G44" s="163" t="s">
        <v>19</v>
      </c>
      <c r="H44" s="41" t="s">
        <v>123</v>
      </c>
      <c r="I44" s="42" t="s">
        <v>2</v>
      </c>
      <c r="J44" s="42" t="s">
        <v>86</v>
      </c>
      <c r="K44" s="106" t="s">
        <v>862</v>
      </c>
      <c r="L44" s="106" t="s">
        <v>863</v>
      </c>
      <c r="M44" s="106" t="s">
        <v>864</v>
      </c>
      <c r="N44" s="106" t="s">
        <v>865</v>
      </c>
      <c r="O44" s="143"/>
      <c r="P44" s="180">
        <v>3</v>
      </c>
      <c r="Q44" s="180">
        <v>1</v>
      </c>
    </row>
    <row r="45" spans="1:17" ht="93" customHeight="1" outlineLevel="1" x14ac:dyDescent="0.35">
      <c r="B45" s="179">
        <v>53</v>
      </c>
      <c r="C45" s="36" t="str">
        <f t="shared" si="3"/>
        <v>GSMS0053D-3</v>
      </c>
      <c r="D45" s="106" t="s">
        <v>866</v>
      </c>
      <c r="E45" s="106" t="s">
        <v>867</v>
      </c>
      <c r="F45" s="30" t="s">
        <v>0</v>
      </c>
      <c r="G45" s="163" t="s">
        <v>19</v>
      </c>
      <c r="H45" s="41" t="s">
        <v>123</v>
      </c>
      <c r="I45" s="42" t="s">
        <v>2</v>
      </c>
      <c r="J45" s="42" t="s">
        <v>17</v>
      </c>
      <c r="K45" s="106" t="s">
        <v>868</v>
      </c>
      <c r="L45" s="106" t="s">
        <v>869</v>
      </c>
      <c r="M45" s="106" t="s">
        <v>870</v>
      </c>
      <c r="N45" s="106" t="s">
        <v>871</v>
      </c>
      <c r="O45" s="143"/>
      <c r="P45" s="180">
        <v>3</v>
      </c>
      <c r="Q45" s="180">
        <v>1</v>
      </c>
    </row>
    <row r="46" spans="1:17" ht="113.5" customHeight="1" outlineLevel="1" x14ac:dyDescent="0.35">
      <c r="B46" s="179">
        <v>54</v>
      </c>
      <c r="C46" s="36" t="str">
        <f t="shared" si="3"/>
        <v>GSMS0054C-3</v>
      </c>
      <c r="D46" s="106" t="s">
        <v>872</v>
      </c>
      <c r="E46" s="106" t="s">
        <v>873</v>
      </c>
      <c r="F46" s="30" t="s">
        <v>0</v>
      </c>
      <c r="G46" s="163" t="s">
        <v>19</v>
      </c>
      <c r="H46" s="41" t="s">
        <v>123</v>
      </c>
      <c r="I46" s="42" t="s">
        <v>2</v>
      </c>
      <c r="J46" s="42" t="s">
        <v>86</v>
      </c>
      <c r="K46" s="106" t="s">
        <v>874</v>
      </c>
      <c r="L46" s="106" t="s">
        <v>875</v>
      </c>
      <c r="M46" s="106" t="s">
        <v>876</v>
      </c>
      <c r="N46" s="106" t="s">
        <v>877</v>
      </c>
      <c r="O46" s="143"/>
      <c r="P46" s="180">
        <v>3</v>
      </c>
      <c r="Q46" s="180">
        <v>1</v>
      </c>
    </row>
    <row r="47" spans="1:17" ht="46" outlineLevel="1" x14ac:dyDescent="0.35">
      <c r="B47" s="179">
        <v>55</v>
      </c>
      <c r="C47" s="36" t="str">
        <f t="shared" si="3"/>
        <v>GSMS0055C-3</v>
      </c>
      <c r="D47" s="106" t="s">
        <v>878</v>
      </c>
      <c r="E47" s="106" t="s">
        <v>879</v>
      </c>
      <c r="F47" s="30" t="s">
        <v>0</v>
      </c>
      <c r="G47" s="163" t="s">
        <v>19</v>
      </c>
      <c r="H47" s="163" t="s">
        <v>19</v>
      </c>
      <c r="I47" s="42" t="s">
        <v>2</v>
      </c>
      <c r="J47" s="42" t="s">
        <v>86</v>
      </c>
      <c r="K47" s="106" t="s">
        <v>880</v>
      </c>
      <c r="L47" s="106" t="s">
        <v>881</v>
      </c>
      <c r="M47" s="106" t="s">
        <v>882</v>
      </c>
      <c r="N47" s="106" t="s">
        <v>883</v>
      </c>
      <c r="O47" s="143"/>
      <c r="P47" s="180">
        <v>3</v>
      </c>
      <c r="Q47" s="180">
        <v>1</v>
      </c>
    </row>
    <row r="48" spans="1:17" ht="80.5" outlineLevel="1" x14ac:dyDescent="0.35">
      <c r="B48" s="179">
        <v>56</v>
      </c>
      <c r="C48" s="36" t="str">
        <f t="shared" si="3"/>
        <v>GSMS0056C-4</v>
      </c>
      <c r="D48" s="106" t="s">
        <v>884</v>
      </c>
      <c r="E48" s="106" t="s">
        <v>885</v>
      </c>
      <c r="F48" s="30" t="s">
        <v>0</v>
      </c>
      <c r="G48" s="163" t="s">
        <v>19</v>
      </c>
      <c r="H48" s="163" t="s">
        <v>19</v>
      </c>
      <c r="I48" s="42" t="s">
        <v>2</v>
      </c>
      <c r="J48" s="42" t="s">
        <v>86</v>
      </c>
      <c r="K48" s="106" t="s">
        <v>886</v>
      </c>
      <c r="L48" s="106" t="s">
        <v>887</v>
      </c>
      <c r="M48" s="106" t="s">
        <v>888</v>
      </c>
      <c r="N48" s="106" t="s">
        <v>877</v>
      </c>
      <c r="O48" s="72"/>
      <c r="P48" s="180">
        <v>4</v>
      </c>
      <c r="Q48" s="180">
        <v>1</v>
      </c>
    </row>
    <row r="49" spans="1:17" s="65" customFormat="1" ht="115" outlineLevel="1" x14ac:dyDescent="0.35">
      <c r="A49" s="1"/>
      <c r="B49" s="179">
        <v>62</v>
      </c>
      <c r="C49" s="36" t="str">
        <f t="shared" si="3"/>
        <v>GSMS0062C-2</v>
      </c>
      <c r="D49" s="115" t="s">
        <v>889</v>
      </c>
      <c r="E49" s="106" t="s">
        <v>890</v>
      </c>
      <c r="F49" s="30" t="s">
        <v>0</v>
      </c>
      <c r="G49" s="163" t="s">
        <v>19</v>
      </c>
      <c r="H49" s="163" t="s">
        <v>19</v>
      </c>
      <c r="I49" s="42" t="s">
        <v>2</v>
      </c>
      <c r="J49" s="42" t="s">
        <v>86</v>
      </c>
      <c r="K49" s="115" t="s">
        <v>891</v>
      </c>
      <c r="L49" s="115" t="s">
        <v>892</v>
      </c>
      <c r="M49" s="115" t="s">
        <v>893</v>
      </c>
      <c r="N49" s="115" t="s">
        <v>894</v>
      </c>
      <c r="O49" s="71"/>
      <c r="P49" s="180">
        <v>2</v>
      </c>
      <c r="Q49" s="180">
        <v>1</v>
      </c>
    </row>
  </sheetData>
  <autoFilter ref="B2:Q49" xr:uid="{9D170D25-3268-4240-8739-2E52E6C2A665}">
    <filterColumn colId="5" showButton="0"/>
  </autoFilter>
  <mergeCells count="17">
    <mergeCell ref="Q2:Q3"/>
    <mergeCell ref="P2:P3"/>
    <mergeCell ref="J2:J3"/>
    <mergeCell ref="K2:K3"/>
    <mergeCell ref="N2:N3"/>
    <mergeCell ref="O2:O3"/>
    <mergeCell ref="B1:C1"/>
    <mergeCell ref="D1:M1"/>
    <mergeCell ref="B2:B3"/>
    <mergeCell ref="C2:C3"/>
    <mergeCell ref="D2:D3"/>
    <mergeCell ref="E2:E3"/>
    <mergeCell ref="F2:F3"/>
    <mergeCell ref="G2:H2"/>
    <mergeCell ref="I2:I3"/>
    <mergeCell ref="L2:L3"/>
    <mergeCell ref="M2:M3"/>
  </mergeCells>
  <conditionalFormatting sqref="P30:Q30">
    <cfRule type="cellIs" dxfId="14" priority="1" operator="equal">
      <formula>"Não Aplicável"</formula>
    </cfRule>
    <cfRule type="cellIs" dxfId="13" priority="2" operator="equal">
      <formula>"Não-Conforme"</formula>
    </cfRule>
    <cfRule type="cellIs" dxfId="12" priority="3" operator="equal">
      <formula>"Conforme"</formula>
    </cfRule>
  </conditionalFormatting>
  <dataValidations disablePrompts="1" count="7">
    <dataValidation type="list" allowBlank="1" showInputMessage="1" showErrorMessage="1" sqref="F27:F30 F32:F37 F5:F10 F17:F25 F43:F49 F12:F15 F39:F41" xr:uid="{DEA104BB-1F9B-4C8F-AFF4-DFE2883878BA}">
      <formula1>Lista_local</formula1>
    </dataValidation>
    <dataValidation type="list" allowBlank="1" showInputMessage="1" showErrorMessage="1" sqref="J39:J41 J5:J10 J12:J15 J32:J37 J17:J25 J27:J29 J43:J49" xr:uid="{A54A769D-494A-4259-87A6-9051FC1343FB}">
      <formula1>Criticidade</formula1>
    </dataValidation>
    <dataValidation type="list" allowBlank="1" showInputMessage="1" showErrorMessage="1" sqref="I32:I37 I12:I15 I5:I10 I39:I41 I17:I25 I27:I29 I43:I49" xr:uid="{A331EB44-AC35-4F2D-B773-5E9EE67A43D3}">
      <formula1>Tipo_Requisito</formula1>
    </dataValidation>
    <dataValidation type="list" allowBlank="1" showInputMessage="1" showErrorMessage="1" sqref="G27:G29 H8:H10 G12:H15 G39:G41 G32:H37 G5:G10 H5:H6 G17:H25 H28:H29 H47:H49 G43:G49" xr:uid="{E664E13A-CC3D-45D3-AA0F-B9FC325B973A}">
      <formula1>Marcador</formula1>
    </dataValidation>
    <dataValidation type="list" showInputMessage="1" showErrorMessage="1" sqref="H7 H27 G30:H30 H39:H41 H43:H46" xr:uid="{EECBF628-BE6B-44FB-8907-1E768C784E43}">
      <formula1>Marcador</formula1>
    </dataValidation>
    <dataValidation type="list" allowBlank="1" showInputMessage="1" showErrorMessage="1" prompt="Não é possível a digitação! - Escolha uma das opções da lista suspensa. PQ - Pré Qualificação; EX-Excelência." sqref="I30" xr:uid="{623B056D-64C8-42CA-A5E7-189AFDA1BEED}">
      <formula1>Tipo_Requisito</formula1>
    </dataValidation>
    <dataValidation type="list" allowBlank="1" showInputMessage="1" showErrorMessage="1" prompt="Não é possível a digitação! - Escolha uma das opções da lista suspensa. A - Crítica, B-Grave, C-Moderada, D-Leve, E-Excelência." sqref="J30" xr:uid="{37AD6B69-65F7-435A-9F88-D1B50328CC59}">
      <formula1>Criticidade</formula1>
    </dataValidation>
  </dataValidations>
  <pageMargins left="0.23622047244094491" right="0.23622047244094491" top="0.35433070866141736" bottom="0.35433070866141736" header="0.31496062992125984" footer="0.31496062992125984"/>
  <pageSetup paperSize="8" scale="34" fitToHeight="0" orientation="landscape" r:id="rId1"/>
  <headerFooter>
    <oddFooter>&amp;C&amp;"Calibri"&amp;11&amp;K000000&amp;L&amp;1#&amp;"Trebuchet MS"&amp;9&amp;K737373PÚBLICA</oddFooter>
  </headerFooter>
  <rowBreaks count="4" manualBreakCount="4">
    <brk id="10" min="1" max="46" man="1"/>
    <brk id="30" min="1" max="46" man="1"/>
    <brk id="37" min="1" max="46" man="1"/>
    <brk id="41" min="1" max="4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66CE3-88B9-4ED0-A424-7C8F096A3AF8}">
  <sheetPr>
    <tabColor theme="4" tint="0.59999389629810485"/>
    <pageSetUpPr fitToPage="1"/>
  </sheetPr>
  <dimension ref="A1:NY54"/>
  <sheetViews>
    <sheetView zoomScale="70" zoomScaleNormal="70" zoomScaleSheetLayoutView="70" workbookViewId="0">
      <pane ySplit="3" topLeftCell="A31" activePane="bottomLeft" state="frozenSplit"/>
      <selection pane="bottomLeft" activeCell="C46" sqref="C46"/>
    </sheetView>
  </sheetViews>
  <sheetFormatPr defaultColWidth="9.1796875" defaultRowHeight="14.5" outlineLevelRow="1" x14ac:dyDescent="0.35"/>
  <cols>
    <col min="1" max="1" width="2.54296875" style="1" customWidth="1"/>
    <col min="2" max="2" width="14.54296875" style="3" customWidth="1"/>
    <col min="3" max="3" width="15.54296875" style="3" customWidth="1"/>
    <col min="4" max="5" width="28.54296875" style="3" customWidth="1"/>
    <col min="6" max="6" width="13.81640625" style="3" customWidth="1"/>
    <col min="7" max="8" width="9.1796875" style="3" customWidth="1"/>
    <col min="9" max="10" width="24.1796875" style="3" customWidth="1"/>
    <col min="11" max="12" width="28.54296875" style="3" customWidth="1"/>
    <col min="13" max="13" width="67.1796875" style="56" customWidth="1"/>
    <col min="14" max="14" width="28.54296875" style="3" customWidth="1"/>
    <col min="15" max="15" width="57.1796875" style="3" customWidth="1"/>
    <col min="16" max="17" width="11.81640625" style="3" customWidth="1"/>
    <col min="18" max="321" width="9.1796875" style="3" hidden="1" customWidth="1"/>
    <col min="322" max="323" width="13.81640625" style="3" hidden="1" customWidth="1"/>
    <col min="324" max="327" width="9.1796875" style="3" hidden="1" customWidth="1"/>
    <col min="328" max="329" width="13.81640625" style="3" hidden="1" customWidth="1"/>
    <col min="330" max="381" width="9.1796875" style="3" hidden="1" customWidth="1"/>
    <col min="382" max="383" width="13.81640625" style="3" hidden="1" customWidth="1"/>
    <col min="384" max="387" width="9.1796875" style="3" hidden="1" customWidth="1"/>
    <col min="388" max="389" width="13.81640625" style="3" hidden="1" customWidth="1"/>
    <col min="390" max="16384" width="9.1796875" style="3"/>
  </cols>
  <sheetData>
    <row r="1" spans="1:17" s="1" customFormat="1" ht="65.150000000000006" customHeight="1" x14ac:dyDescent="0.35">
      <c r="B1" s="215"/>
      <c r="C1" s="215"/>
      <c r="D1" s="216" t="s">
        <v>895</v>
      </c>
      <c r="E1" s="216"/>
      <c r="F1" s="216"/>
      <c r="G1" s="216"/>
      <c r="H1" s="216"/>
      <c r="I1" s="216"/>
      <c r="J1" s="216"/>
      <c r="K1" s="216"/>
      <c r="L1" s="216"/>
      <c r="M1" s="216"/>
    </row>
    <row r="2" spans="1:17" ht="14.5" customHeight="1" x14ac:dyDescent="0.35">
      <c r="B2" s="210" t="s">
        <v>103</v>
      </c>
      <c r="C2" s="210" t="s">
        <v>104</v>
      </c>
      <c r="D2" s="210" t="s">
        <v>105</v>
      </c>
      <c r="E2" s="210" t="s">
        <v>106</v>
      </c>
      <c r="F2" s="210" t="s">
        <v>107</v>
      </c>
      <c r="G2" s="217" t="s">
        <v>108</v>
      </c>
      <c r="H2" s="218"/>
      <c r="I2" s="210" t="s">
        <v>109</v>
      </c>
      <c r="J2" s="210" t="s">
        <v>110</v>
      </c>
      <c r="K2" s="210" t="s">
        <v>111</v>
      </c>
      <c r="L2" s="214" t="s">
        <v>112</v>
      </c>
      <c r="M2" s="214" t="s">
        <v>113</v>
      </c>
      <c r="N2" s="214" t="s">
        <v>114</v>
      </c>
      <c r="O2" s="241" t="s">
        <v>896</v>
      </c>
      <c r="P2" s="211" t="s">
        <v>116</v>
      </c>
      <c r="Q2" s="211" t="s">
        <v>117</v>
      </c>
    </row>
    <row r="3" spans="1:17" x14ac:dyDescent="0.35">
      <c r="B3" s="210"/>
      <c r="C3" s="210"/>
      <c r="D3" s="210"/>
      <c r="E3" s="210"/>
      <c r="F3" s="210"/>
      <c r="G3" s="52" t="s">
        <v>118</v>
      </c>
      <c r="H3" s="52" t="s">
        <v>119</v>
      </c>
      <c r="I3" s="210"/>
      <c r="J3" s="210"/>
      <c r="K3" s="210"/>
      <c r="L3" s="214"/>
      <c r="M3" s="214"/>
      <c r="N3" s="214"/>
      <c r="O3" s="241"/>
      <c r="P3" s="240"/>
      <c r="Q3" s="240"/>
    </row>
    <row r="4" spans="1:17" ht="28" customHeight="1" x14ac:dyDescent="0.35">
      <c r="B4" s="49" t="s">
        <v>897</v>
      </c>
      <c r="C4" s="49"/>
      <c r="D4" s="49"/>
      <c r="E4" s="49"/>
      <c r="F4" s="49"/>
      <c r="G4" s="49"/>
      <c r="H4" s="49"/>
      <c r="I4" s="91"/>
      <c r="J4" s="91"/>
      <c r="K4" s="49"/>
      <c r="L4" s="49"/>
      <c r="M4" s="49"/>
      <c r="N4" s="49"/>
      <c r="O4" s="5"/>
      <c r="P4" s="28"/>
      <c r="Q4" s="28"/>
    </row>
    <row r="5" spans="1:17" ht="138" outlineLevel="1" x14ac:dyDescent="0.35">
      <c r="B5" s="36">
        <v>3</v>
      </c>
      <c r="C5" s="36" t="str">
        <f>IF(E5&lt;&gt;"",(CONCATENATE("GOPE",TEXT(B5,"000?"),J5,"-",P5)),"")</f>
        <v>GOPE0003B-4</v>
      </c>
      <c r="D5" s="30" t="s">
        <v>898</v>
      </c>
      <c r="E5" s="30" t="s">
        <v>899</v>
      </c>
      <c r="F5" s="36" t="s">
        <v>0</v>
      </c>
      <c r="G5" s="41" t="s">
        <v>19</v>
      </c>
      <c r="H5" s="41" t="s">
        <v>19</v>
      </c>
      <c r="I5" s="37" t="s">
        <v>2</v>
      </c>
      <c r="J5" s="37" t="s">
        <v>14</v>
      </c>
      <c r="K5" s="30" t="s">
        <v>900</v>
      </c>
      <c r="L5" s="30" t="s">
        <v>901</v>
      </c>
      <c r="M5" s="30" t="s">
        <v>902</v>
      </c>
      <c r="N5" s="46" t="s">
        <v>903</v>
      </c>
      <c r="O5" s="143"/>
      <c r="P5" s="43">
        <v>4</v>
      </c>
      <c r="Q5" s="43">
        <v>1</v>
      </c>
    </row>
    <row r="6" spans="1:17" ht="207" outlineLevel="1" x14ac:dyDescent="0.35">
      <c r="B6" s="36">
        <v>33</v>
      </c>
      <c r="C6" s="36" t="str">
        <f>IF(E6&lt;&gt;"",(CONCATENATE("GOPE",TEXT(B6,"000?"),J6,"-",P6)),"")</f>
        <v>GOPE0033C-4</v>
      </c>
      <c r="D6" s="30" t="s">
        <v>904</v>
      </c>
      <c r="E6" s="30" t="s">
        <v>905</v>
      </c>
      <c r="F6" s="30" t="s">
        <v>5</v>
      </c>
      <c r="G6" s="41" t="s">
        <v>19</v>
      </c>
      <c r="H6" s="41" t="s">
        <v>19</v>
      </c>
      <c r="I6" s="37" t="s">
        <v>2</v>
      </c>
      <c r="J6" s="37" t="s">
        <v>86</v>
      </c>
      <c r="K6" s="30" t="s">
        <v>906</v>
      </c>
      <c r="L6" s="30" t="s">
        <v>907</v>
      </c>
      <c r="M6" s="30" t="s">
        <v>908</v>
      </c>
      <c r="N6" s="30" t="s">
        <v>909</v>
      </c>
      <c r="O6" s="143"/>
      <c r="P6" s="43">
        <v>4</v>
      </c>
      <c r="Q6" s="43">
        <v>1</v>
      </c>
    </row>
    <row r="7" spans="1:17" s="64" customFormat="1" ht="57.5" outlineLevel="1" x14ac:dyDescent="0.35">
      <c r="A7" s="1"/>
      <c r="B7" s="36">
        <v>46</v>
      </c>
      <c r="C7" s="36" t="str">
        <f>IF(E7&lt;&gt;"",(CONCATENATE("GOPE",TEXT(B7,"000?"),J7,"-",P7)),"")</f>
        <v>GOPE0046B-4</v>
      </c>
      <c r="D7" s="30" t="s">
        <v>910</v>
      </c>
      <c r="E7" s="30" t="s">
        <v>911</v>
      </c>
      <c r="F7" s="36" t="s">
        <v>5</v>
      </c>
      <c r="G7" s="41" t="s">
        <v>19</v>
      </c>
      <c r="H7" s="41" t="s">
        <v>19</v>
      </c>
      <c r="I7" s="37" t="s">
        <v>2</v>
      </c>
      <c r="J7" s="37" t="s">
        <v>14</v>
      </c>
      <c r="K7" s="30" t="s">
        <v>912</v>
      </c>
      <c r="L7" s="30" t="s">
        <v>737</v>
      </c>
      <c r="M7" s="30" t="s">
        <v>913</v>
      </c>
      <c r="N7" s="30" t="s">
        <v>914</v>
      </c>
      <c r="O7" s="143"/>
      <c r="P7" s="43">
        <v>4</v>
      </c>
      <c r="Q7" s="43">
        <v>1</v>
      </c>
    </row>
    <row r="8" spans="1:17" x14ac:dyDescent="0.35">
      <c r="B8" s="49" t="s">
        <v>915</v>
      </c>
      <c r="C8" s="49"/>
      <c r="D8" s="49"/>
      <c r="E8" s="49"/>
      <c r="F8" s="5"/>
      <c r="G8" s="5"/>
      <c r="H8" s="5"/>
      <c r="I8" s="39"/>
      <c r="J8" s="39"/>
      <c r="K8" s="5"/>
      <c r="L8" s="5"/>
      <c r="M8" s="5"/>
      <c r="N8" s="5"/>
      <c r="O8" s="5"/>
      <c r="P8" s="28"/>
      <c r="Q8" s="28"/>
    </row>
    <row r="9" spans="1:17" ht="299" outlineLevel="1" x14ac:dyDescent="0.35">
      <c r="B9" s="36">
        <v>5</v>
      </c>
      <c r="C9" s="36" t="str">
        <f t="shared" ref="C9:C15" si="0">IF(E9&lt;&gt;"",(CONCATENATE("GOPE",TEXT(B9,"000?"),J9,"-",P9)),"")</f>
        <v>GOPE0005B-4</v>
      </c>
      <c r="D9" s="30" t="s">
        <v>916</v>
      </c>
      <c r="E9" s="30" t="s">
        <v>917</v>
      </c>
      <c r="F9" s="36" t="s">
        <v>0</v>
      </c>
      <c r="G9" s="41" t="s">
        <v>19</v>
      </c>
      <c r="H9" s="41" t="s">
        <v>19</v>
      </c>
      <c r="I9" s="37" t="s">
        <v>2</v>
      </c>
      <c r="J9" s="37" t="s">
        <v>14</v>
      </c>
      <c r="K9" s="30" t="s">
        <v>918</v>
      </c>
      <c r="L9" s="30" t="s">
        <v>919</v>
      </c>
      <c r="M9" s="30" t="s">
        <v>920</v>
      </c>
      <c r="N9" s="30" t="s">
        <v>921</v>
      </c>
      <c r="O9" s="143"/>
      <c r="P9" s="43">
        <v>4</v>
      </c>
      <c r="Q9" s="43">
        <v>1</v>
      </c>
    </row>
    <row r="10" spans="1:17" ht="230" outlineLevel="1" x14ac:dyDescent="0.35">
      <c r="B10" s="36">
        <v>6</v>
      </c>
      <c r="C10" s="36" t="str">
        <f t="shared" si="0"/>
        <v>GOPE0006B-4</v>
      </c>
      <c r="D10" s="30" t="s">
        <v>922</v>
      </c>
      <c r="E10" s="30" t="s">
        <v>923</v>
      </c>
      <c r="F10" s="36" t="s">
        <v>0</v>
      </c>
      <c r="G10" s="41" t="s">
        <v>19</v>
      </c>
      <c r="H10" s="41" t="s">
        <v>19</v>
      </c>
      <c r="I10" s="37" t="s">
        <v>2</v>
      </c>
      <c r="J10" s="37" t="s">
        <v>14</v>
      </c>
      <c r="K10" s="30" t="s">
        <v>924</v>
      </c>
      <c r="L10" s="30" t="s">
        <v>925</v>
      </c>
      <c r="M10" s="30" t="s">
        <v>926</v>
      </c>
      <c r="N10" s="30" t="s">
        <v>927</v>
      </c>
      <c r="O10" s="143"/>
      <c r="P10" s="43">
        <v>4</v>
      </c>
      <c r="Q10" s="43">
        <v>1</v>
      </c>
    </row>
    <row r="11" spans="1:17" ht="207" outlineLevel="1" x14ac:dyDescent="0.35">
      <c r="B11" s="36">
        <v>9</v>
      </c>
      <c r="C11" s="36" t="str">
        <f t="shared" si="0"/>
        <v>GOPE0009B-4</v>
      </c>
      <c r="D11" s="30" t="s">
        <v>928</v>
      </c>
      <c r="E11" s="30" t="s">
        <v>929</v>
      </c>
      <c r="F11" s="36" t="s">
        <v>0</v>
      </c>
      <c r="G11" s="41" t="s">
        <v>19</v>
      </c>
      <c r="H11" s="41" t="s">
        <v>19</v>
      </c>
      <c r="I11" s="37" t="s">
        <v>2</v>
      </c>
      <c r="J11" s="37" t="s">
        <v>14</v>
      </c>
      <c r="K11" s="30" t="s">
        <v>930</v>
      </c>
      <c r="L11" s="30" t="s">
        <v>931</v>
      </c>
      <c r="M11" s="30" t="s">
        <v>932</v>
      </c>
      <c r="N11" s="30" t="s">
        <v>933</v>
      </c>
      <c r="O11" s="143"/>
      <c r="P11" s="43">
        <v>4</v>
      </c>
      <c r="Q11" s="43">
        <v>1</v>
      </c>
    </row>
    <row r="12" spans="1:17" ht="195.5" outlineLevel="1" x14ac:dyDescent="0.35">
      <c r="B12" s="36">
        <v>10</v>
      </c>
      <c r="C12" s="36" t="str">
        <f t="shared" si="0"/>
        <v>GOPE0010B-4</v>
      </c>
      <c r="D12" s="30" t="s">
        <v>934</v>
      </c>
      <c r="E12" s="30" t="s">
        <v>935</v>
      </c>
      <c r="F12" s="36" t="s">
        <v>0</v>
      </c>
      <c r="G12" s="41" t="s">
        <v>19</v>
      </c>
      <c r="H12" s="41" t="s">
        <v>19</v>
      </c>
      <c r="I12" s="37" t="s">
        <v>2</v>
      </c>
      <c r="J12" s="37" t="s">
        <v>14</v>
      </c>
      <c r="K12" s="30" t="s">
        <v>936</v>
      </c>
      <c r="L12" s="30" t="s">
        <v>937</v>
      </c>
      <c r="M12" s="30" t="s">
        <v>938</v>
      </c>
      <c r="N12" s="30" t="s">
        <v>939</v>
      </c>
      <c r="O12" s="143"/>
      <c r="P12" s="43">
        <v>4</v>
      </c>
      <c r="Q12" s="43">
        <v>1</v>
      </c>
    </row>
    <row r="13" spans="1:17" ht="241.5" outlineLevel="1" x14ac:dyDescent="0.35">
      <c r="B13" s="36">
        <v>12</v>
      </c>
      <c r="C13" s="36" t="str">
        <f t="shared" si="0"/>
        <v>GOPE0012D-4</v>
      </c>
      <c r="D13" s="30" t="s">
        <v>940</v>
      </c>
      <c r="E13" s="30" t="s">
        <v>941</v>
      </c>
      <c r="F13" s="36" t="s">
        <v>0</v>
      </c>
      <c r="G13" s="41" t="s">
        <v>123</v>
      </c>
      <c r="H13" s="41" t="s">
        <v>19</v>
      </c>
      <c r="I13" s="37" t="s">
        <v>2</v>
      </c>
      <c r="J13" s="37" t="s">
        <v>17</v>
      </c>
      <c r="K13" s="30" t="s">
        <v>942</v>
      </c>
      <c r="L13" s="30" t="s">
        <v>943</v>
      </c>
      <c r="M13" s="30" t="s">
        <v>944</v>
      </c>
      <c r="N13" s="30" t="s">
        <v>945</v>
      </c>
      <c r="O13" s="143"/>
      <c r="P13" s="43">
        <v>4</v>
      </c>
      <c r="Q13" s="43">
        <v>1</v>
      </c>
    </row>
    <row r="14" spans="1:17" ht="138" outlineLevel="1" x14ac:dyDescent="0.35">
      <c r="B14" s="36">
        <v>16</v>
      </c>
      <c r="C14" s="36" t="str">
        <f t="shared" si="0"/>
        <v>GOPE0016C-3</v>
      </c>
      <c r="D14" s="30" t="s">
        <v>946</v>
      </c>
      <c r="E14" s="30" t="s">
        <v>947</v>
      </c>
      <c r="F14" s="36" t="s">
        <v>5</v>
      </c>
      <c r="G14" s="41" t="s">
        <v>19</v>
      </c>
      <c r="H14" s="41" t="s">
        <v>123</v>
      </c>
      <c r="I14" s="37" t="s">
        <v>2</v>
      </c>
      <c r="J14" s="37" t="s">
        <v>86</v>
      </c>
      <c r="K14" s="30" t="s">
        <v>948</v>
      </c>
      <c r="L14" s="30" t="s">
        <v>949</v>
      </c>
      <c r="M14" s="30" t="s">
        <v>950</v>
      </c>
      <c r="N14" s="30" t="s">
        <v>951</v>
      </c>
      <c r="O14" s="143"/>
      <c r="P14" s="43">
        <v>3</v>
      </c>
      <c r="Q14" s="43">
        <v>1</v>
      </c>
    </row>
    <row r="15" spans="1:17" ht="138" outlineLevel="1" x14ac:dyDescent="0.35">
      <c r="B15" s="36">
        <v>17</v>
      </c>
      <c r="C15" s="36" t="str">
        <f t="shared" si="0"/>
        <v>GOPE0017C-3</v>
      </c>
      <c r="D15" s="30" t="s">
        <v>952</v>
      </c>
      <c r="E15" s="30" t="s">
        <v>953</v>
      </c>
      <c r="F15" s="36" t="s">
        <v>0</v>
      </c>
      <c r="G15" s="41" t="s">
        <v>19</v>
      </c>
      <c r="H15" s="41" t="s">
        <v>19</v>
      </c>
      <c r="I15" s="37" t="s">
        <v>2</v>
      </c>
      <c r="J15" s="37" t="s">
        <v>86</v>
      </c>
      <c r="K15" s="30" t="s">
        <v>954</v>
      </c>
      <c r="L15" s="30" t="s">
        <v>955</v>
      </c>
      <c r="M15" s="30" t="s">
        <v>956</v>
      </c>
      <c r="N15" s="30" t="s">
        <v>957</v>
      </c>
      <c r="O15" s="143"/>
      <c r="P15" s="43">
        <v>3</v>
      </c>
      <c r="Q15" s="43">
        <v>1</v>
      </c>
    </row>
    <row r="16" spans="1:17" x14ac:dyDescent="0.35">
      <c r="B16" s="49" t="s">
        <v>958</v>
      </c>
      <c r="C16" s="49"/>
      <c r="D16" s="49"/>
      <c r="E16" s="49"/>
      <c r="F16" s="5"/>
      <c r="G16" s="5"/>
      <c r="H16" s="5"/>
      <c r="I16" s="39"/>
      <c r="J16" s="39"/>
      <c r="K16" s="5"/>
      <c r="L16" s="47"/>
      <c r="M16" s="47"/>
      <c r="N16" s="5"/>
      <c r="O16" s="5"/>
      <c r="P16" s="28"/>
      <c r="Q16" s="28"/>
    </row>
    <row r="17" spans="2:17" ht="337.4" customHeight="1" outlineLevel="1" x14ac:dyDescent="0.35">
      <c r="B17" s="36">
        <v>20</v>
      </c>
      <c r="C17" s="36" t="str">
        <f t="shared" ref="C17:C28" si="1">IF(E17&lt;&gt;"",(CONCATENATE("GOPE",TEXT(B17,"000?"),J17,"-",P17)),"")</f>
        <v>GOPE0020C-4</v>
      </c>
      <c r="D17" s="58" t="s">
        <v>959</v>
      </c>
      <c r="E17" s="57" t="s">
        <v>960</v>
      </c>
      <c r="F17" s="36" t="s">
        <v>0</v>
      </c>
      <c r="G17" s="41" t="s">
        <v>19</v>
      </c>
      <c r="H17" s="41" t="s">
        <v>123</v>
      </c>
      <c r="I17" s="37" t="s">
        <v>2</v>
      </c>
      <c r="J17" s="37" t="s">
        <v>86</v>
      </c>
      <c r="K17" s="57" t="s">
        <v>961</v>
      </c>
      <c r="L17" s="57" t="s">
        <v>962</v>
      </c>
      <c r="M17" s="57" t="s">
        <v>963</v>
      </c>
      <c r="N17" s="58" t="s">
        <v>964</v>
      </c>
      <c r="O17" s="143"/>
      <c r="P17" s="43">
        <v>4</v>
      </c>
      <c r="Q17" s="43">
        <v>1</v>
      </c>
    </row>
    <row r="18" spans="2:17" ht="131.5" customHeight="1" outlineLevel="1" x14ac:dyDescent="0.35">
      <c r="B18" s="36">
        <v>21</v>
      </c>
      <c r="C18" s="36" t="str">
        <f t="shared" si="1"/>
        <v>GOPE0021C-3</v>
      </c>
      <c r="D18" s="58" t="s">
        <v>965</v>
      </c>
      <c r="E18" s="58" t="s">
        <v>966</v>
      </c>
      <c r="F18" s="36" t="s">
        <v>0</v>
      </c>
      <c r="G18" s="41" t="s">
        <v>19</v>
      </c>
      <c r="H18" s="41" t="s">
        <v>19</v>
      </c>
      <c r="I18" s="37" t="s">
        <v>2</v>
      </c>
      <c r="J18" s="37" t="s">
        <v>86</v>
      </c>
      <c r="K18" s="57" t="s">
        <v>967</v>
      </c>
      <c r="L18" s="57" t="s">
        <v>968</v>
      </c>
      <c r="M18" s="57" t="s">
        <v>969</v>
      </c>
      <c r="N18" s="58" t="s">
        <v>970</v>
      </c>
      <c r="O18" s="143"/>
      <c r="P18" s="43">
        <v>3</v>
      </c>
      <c r="Q18" s="43">
        <v>1</v>
      </c>
    </row>
    <row r="19" spans="2:17" ht="184" outlineLevel="1" x14ac:dyDescent="0.35">
      <c r="B19" s="36">
        <v>22</v>
      </c>
      <c r="C19" s="36" t="str">
        <f t="shared" si="1"/>
        <v>GOPE0022C-4</v>
      </c>
      <c r="D19" s="30" t="s">
        <v>971</v>
      </c>
      <c r="E19" s="30" t="s">
        <v>972</v>
      </c>
      <c r="F19" s="58" t="s">
        <v>9</v>
      </c>
      <c r="G19" s="41" t="s">
        <v>19</v>
      </c>
      <c r="H19" s="41" t="s">
        <v>123</v>
      </c>
      <c r="I19" s="37" t="s">
        <v>2</v>
      </c>
      <c r="J19" s="37" t="s">
        <v>86</v>
      </c>
      <c r="K19" s="57" t="s">
        <v>973</v>
      </c>
      <c r="L19" s="57" t="s">
        <v>974</v>
      </c>
      <c r="M19" s="57" t="s">
        <v>975</v>
      </c>
      <c r="N19" s="46" t="s">
        <v>976</v>
      </c>
      <c r="O19" s="143"/>
      <c r="P19" s="43">
        <v>4</v>
      </c>
      <c r="Q19" s="43">
        <v>1</v>
      </c>
    </row>
    <row r="20" spans="2:17" ht="161" outlineLevel="1" x14ac:dyDescent="0.35">
      <c r="B20" s="36">
        <v>23</v>
      </c>
      <c r="C20" s="36" t="str">
        <f t="shared" si="1"/>
        <v>GOPE0023C-3</v>
      </c>
      <c r="D20" s="58" t="s">
        <v>977</v>
      </c>
      <c r="E20" s="57" t="s">
        <v>978</v>
      </c>
      <c r="F20" s="58" t="s">
        <v>9</v>
      </c>
      <c r="G20" s="41" t="s">
        <v>19</v>
      </c>
      <c r="H20" s="41" t="s">
        <v>19</v>
      </c>
      <c r="I20" s="37" t="s">
        <v>2</v>
      </c>
      <c r="J20" s="37" t="s">
        <v>86</v>
      </c>
      <c r="K20" s="57" t="s">
        <v>979</v>
      </c>
      <c r="L20" s="57" t="s">
        <v>980</v>
      </c>
      <c r="M20" s="57" t="s">
        <v>981</v>
      </c>
      <c r="N20" s="58" t="s">
        <v>982</v>
      </c>
      <c r="O20" s="143"/>
      <c r="P20" s="43">
        <v>3</v>
      </c>
      <c r="Q20" s="43">
        <v>1</v>
      </c>
    </row>
    <row r="21" spans="2:17" ht="115" outlineLevel="1" x14ac:dyDescent="0.35">
      <c r="B21" s="36">
        <v>24</v>
      </c>
      <c r="C21" s="36" t="str">
        <f t="shared" si="1"/>
        <v>GOPE0024C-3</v>
      </c>
      <c r="D21" s="58" t="s">
        <v>983</v>
      </c>
      <c r="E21" s="58" t="s">
        <v>984</v>
      </c>
      <c r="F21" s="58" t="s">
        <v>9</v>
      </c>
      <c r="G21" s="41" t="s">
        <v>19</v>
      </c>
      <c r="H21" s="41" t="s">
        <v>19</v>
      </c>
      <c r="I21" s="37" t="s">
        <v>2</v>
      </c>
      <c r="J21" s="37" t="s">
        <v>86</v>
      </c>
      <c r="K21" s="57" t="s">
        <v>985</v>
      </c>
      <c r="L21" s="57" t="s">
        <v>986</v>
      </c>
      <c r="M21" s="57" t="s">
        <v>987</v>
      </c>
      <c r="N21" s="58" t="s">
        <v>988</v>
      </c>
      <c r="O21" s="143"/>
      <c r="P21" s="43">
        <v>3</v>
      </c>
      <c r="Q21" s="43">
        <v>1</v>
      </c>
    </row>
    <row r="22" spans="2:17" ht="80.5" outlineLevel="1" x14ac:dyDescent="0.35">
      <c r="B22" s="36">
        <v>25</v>
      </c>
      <c r="C22" s="36" t="str">
        <f t="shared" si="1"/>
        <v>GOPE0025C-3</v>
      </c>
      <c r="D22" s="58" t="s">
        <v>989</v>
      </c>
      <c r="E22" s="58" t="s">
        <v>990</v>
      </c>
      <c r="F22" s="58" t="s">
        <v>9</v>
      </c>
      <c r="G22" s="41" t="s">
        <v>19</v>
      </c>
      <c r="H22" s="41" t="s">
        <v>19</v>
      </c>
      <c r="I22" s="37" t="s">
        <v>2</v>
      </c>
      <c r="J22" s="37" t="s">
        <v>86</v>
      </c>
      <c r="K22" s="57" t="s">
        <v>991</v>
      </c>
      <c r="L22" s="57" t="s">
        <v>992</v>
      </c>
      <c r="M22" s="57" t="s">
        <v>993</v>
      </c>
      <c r="N22" s="57" t="s">
        <v>994</v>
      </c>
      <c r="O22" s="143"/>
      <c r="P22" s="43">
        <v>3</v>
      </c>
      <c r="Q22" s="43">
        <v>1</v>
      </c>
    </row>
    <row r="23" spans="2:17" ht="116.5" customHeight="1" outlineLevel="1" x14ac:dyDescent="0.35">
      <c r="B23" s="36">
        <v>72</v>
      </c>
      <c r="C23" s="36" t="str">
        <f t="shared" si="1"/>
        <v>GOPE0072C-3</v>
      </c>
      <c r="D23" s="57" t="s">
        <v>995</v>
      </c>
      <c r="E23" s="57" t="s">
        <v>996</v>
      </c>
      <c r="F23" s="36" t="s">
        <v>0</v>
      </c>
      <c r="G23" s="41" t="s">
        <v>19</v>
      </c>
      <c r="H23" s="41" t="s">
        <v>19</v>
      </c>
      <c r="I23" s="37" t="s">
        <v>2</v>
      </c>
      <c r="J23" s="37" t="s">
        <v>86</v>
      </c>
      <c r="K23" s="57" t="s">
        <v>997</v>
      </c>
      <c r="L23" s="57" t="s">
        <v>998</v>
      </c>
      <c r="M23" s="57" t="s">
        <v>999</v>
      </c>
      <c r="N23" s="57" t="s">
        <v>1000</v>
      </c>
      <c r="O23" s="143"/>
      <c r="P23" s="43">
        <v>3</v>
      </c>
      <c r="Q23" s="43">
        <v>1</v>
      </c>
    </row>
    <row r="24" spans="2:17" ht="115" outlineLevel="1" x14ac:dyDescent="0.35">
      <c r="B24" s="36">
        <v>26</v>
      </c>
      <c r="C24" s="36" t="str">
        <f t="shared" si="1"/>
        <v>GOPE0026C-3</v>
      </c>
      <c r="D24" s="58" t="s">
        <v>1001</v>
      </c>
      <c r="E24" s="57" t="s">
        <v>1002</v>
      </c>
      <c r="F24" s="58" t="s">
        <v>9</v>
      </c>
      <c r="G24" s="41" t="s">
        <v>19</v>
      </c>
      <c r="H24" s="41" t="s">
        <v>19</v>
      </c>
      <c r="I24" s="37" t="s">
        <v>2</v>
      </c>
      <c r="J24" s="37" t="s">
        <v>86</v>
      </c>
      <c r="K24" s="57" t="s">
        <v>1003</v>
      </c>
      <c r="L24" s="57" t="s">
        <v>1004</v>
      </c>
      <c r="M24" s="57" t="s">
        <v>1005</v>
      </c>
      <c r="N24" s="57" t="s">
        <v>1006</v>
      </c>
      <c r="O24" s="143"/>
      <c r="P24" s="43">
        <v>3</v>
      </c>
      <c r="Q24" s="43">
        <v>1</v>
      </c>
    </row>
    <row r="25" spans="2:17" ht="149.5" outlineLevel="1" x14ac:dyDescent="0.35">
      <c r="B25" s="36">
        <v>28</v>
      </c>
      <c r="C25" s="36" t="str">
        <f t="shared" si="1"/>
        <v>GOPE0028C-3</v>
      </c>
      <c r="D25" s="57" t="s">
        <v>1007</v>
      </c>
      <c r="E25" s="57" t="s">
        <v>1008</v>
      </c>
      <c r="F25" s="58" t="s">
        <v>5</v>
      </c>
      <c r="G25" s="41" t="s">
        <v>19</v>
      </c>
      <c r="H25" s="41" t="s">
        <v>19</v>
      </c>
      <c r="I25" s="37" t="s">
        <v>2</v>
      </c>
      <c r="J25" s="37" t="s">
        <v>86</v>
      </c>
      <c r="K25" s="98" t="s">
        <v>1009</v>
      </c>
      <c r="L25" s="57" t="s">
        <v>1010</v>
      </c>
      <c r="M25" s="57" t="s">
        <v>1011</v>
      </c>
      <c r="N25" s="57" t="s">
        <v>1012</v>
      </c>
      <c r="O25" s="143"/>
      <c r="P25" s="43">
        <v>3</v>
      </c>
      <c r="Q25" s="43">
        <v>2</v>
      </c>
    </row>
    <row r="26" spans="2:17" ht="264.5" outlineLevel="1" x14ac:dyDescent="0.35">
      <c r="B26" s="36">
        <v>29</v>
      </c>
      <c r="C26" s="36" t="str">
        <f t="shared" si="1"/>
        <v>GOPE0029C-3</v>
      </c>
      <c r="D26" s="58" t="s">
        <v>1013</v>
      </c>
      <c r="E26" s="57" t="s">
        <v>1014</v>
      </c>
      <c r="F26" s="36" t="s">
        <v>0</v>
      </c>
      <c r="G26" s="41" t="s">
        <v>19</v>
      </c>
      <c r="H26" s="41" t="s">
        <v>19</v>
      </c>
      <c r="I26" s="37" t="s">
        <v>2</v>
      </c>
      <c r="J26" s="37" t="s">
        <v>86</v>
      </c>
      <c r="K26" s="57" t="s">
        <v>1015</v>
      </c>
      <c r="L26" s="57" t="s">
        <v>1016</v>
      </c>
      <c r="M26" s="57" t="s">
        <v>1017</v>
      </c>
      <c r="N26" s="57" t="s">
        <v>1018</v>
      </c>
      <c r="O26" s="143"/>
      <c r="P26" s="43">
        <v>3</v>
      </c>
      <c r="Q26" s="43">
        <v>2</v>
      </c>
    </row>
    <row r="27" spans="2:17" ht="172.5" outlineLevel="1" x14ac:dyDescent="0.35">
      <c r="B27" s="36">
        <v>30</v>
      </c>
      <c r="C27" s="36" t="str">
        <f t="shared" si="1"/>
        <v>GOPE0030C-3</v>
      </c>
      <c r="D27" s="30" t="s">
        <v>1019</v>
      </c>
      <c r="E27" s="57" t="s">
        <v>1020</v>
      </c>
      <c r="F27" s="58" t="s">
        <v>9</v>
      </c>
      <c r="G27" s="41" t="s">
        <v>19</v>
      </c>
      <c r="H27" s="41" t="s">
        <v>19</v>
      </c>
      <c r="I27" s="37" t="s">
        <v>2</v>
      </c>
      <c r="J27" s="37" t="s">
        <v>86</v>
      </c>
      <c r="K27" s="30" t="s">
        <v>1021</v>
      </c>
      <c r="L27" s="57" t="s">
        <v>1022</v>
      </c>
      <c r="M27" s="30" t="s">
        <v>1023</v>
      </c>
      <c r="N27" s="30" t="s">
        <v>1024</v>
      </c>
      <c r="O27" s="143"/>
      <c r="P27" s="43">
        <v>3</v>
      </c>
      <c r="Q27" s="43">
        <v>2</v>
      </c>
    </row>
    <row r="28" spans="2:17" ht="264.5" outlineLevel="1" x14ac:dyDescent="0.35">
      <c r="B28" s="36">
        <v>31</v>
      </c>
      <c r="C28" s="36" t="str">
        <f t="shared" si="1"/>
        <v>GOPE0031C-3</v>
      </c>
      <c r="D28" s="57" t="s">
        <v>1025</v>
      </c>
      <c r="E28" s="57" t="s">
        <v>1026</v>
      </c>
      <c r="F28" s="58" t="s">
        <v>9</v>
      </c>
      <c r="G28" s="41" t="s">
        <v>19</v>
      </c>
      <c r="H28" s="41" t="s">
        <v>19</v>
      </c>
      <c r="I28" s="37" t="s">
        <v>2</v>
      </c>
      <c r="J28" s="37" t="s">
        <v>86</v>
      </c>
      <c r="K28" s="57" t="s">
        <v>1027</v>
      </c>
      <c r="L28" s="57" t="s">
        <v>1028</v>
      </c>
      <c r="M28" s="98" t="s">
        <v>1029</v>
      </c>
      <c r="N28" s="57" t="s">
        <v>1030</v>
      </c>
      <c r="O28" s="143"/>
      <c r="P28" s="43">
        <v>3</v>
      </c>
      <c r="Q28" s="43">
        <v>2</v>
      </c>
    </row>
    <row r="29" spans="2:17" x14ac:dyDescent="0.35">
      <c r="B29" s="49" t="s">
        <v>1031</v>
      </c>
      <c r="C29" s="49"/>
      <c r="D29" s="49"/>
      <c r="E29" s="49"/>
      <c r="F29" s="5"/>
      <c r="G29" s="5"/>
      <c r="H29" s="5"/>
      <c r="I29" s="39"/>
      <c r="J29" s="39"/>
      <c r="K29" s="5"/>
      <c r="L29" s="5"/>
      <c r="M29" s="5"/>
      <c r="N29" s="5"/>
      <c r="O29" s="5"/>
      <c r="P29" s="28"/>
      <c r="Q29" s="28"/>
    </row>
    <row r="30" spans="2:17" ht="184" outlineLevel="1" x14ac:dyDescent="0.35">
      <c r="B30" s="32">
        <v>4</v>
      </c>
      <c r="C30" s="36" t="str">
        <f>IF(E30&lt;&gt;"",(CONCATENATE("GOPE",TEXT(B30,"000?"),J30,"-",P30)),"")</f>
        <v>GOPE0004C-4</v>
      </c>
      <c r="D30" s="30" t="s">
        <v>1032</v>
      </c>
      <c r="E30" s="30" t="s">
        <v>1033</v>
      </c>
      <c r="F30" s="36" t="s">
        <v>0</v>
      </c>
      <c r="G30" s="31" t="s">
        <v>19</v>
      </c>
      <c r="H30" s="31" t="s">
        <v>19</v>
      </c>
      <c r="I30" s="37" t="s">
        <v>2</v>
      </c>
      <c r="J30" s="37" t="s">
        <v>86</v>
      </c>
      <c r="K30" s="30" t="s">
        <v>1034</v>
      </c>
      <c r="L30" s="29" t="s">
        <v>1035</v>
      </c>
      <c r="M30" s="30" t="s">
        <v>1036</v>
      </c>
      <c r="N30" s="29" t="s">
        <v>1037</v>
      </c>
      <c r="O30" s="143"/>
      <c r="P30" s="35">
        <v>4</v>
      </c>
      <c r="Q30" s="35">
        <v>2</v>
      </c>
    </row>
    <row r="31" spans="2:17" ht="184" outlineLevel="1" x14ac:dyDescent="0.35">
      <c r="B31" s="32">
        <v>32</v>
      </c>
      <c r="C31" s="36" t="str">
        <f>IF(E31&lt;&gt;"",(CONCATENATE("GOPE",TEXT(B31,"000?"),J31,"-",P31)),"")</f>
        <v>GOPE0032C-4</v>
      </c>
      <c r="D31" s="29" t="s">
        <v>1038</v>
      </c>
      <c r="E31" s="29" t="s">
        <v>1039</v>
      </c>
      <c r="F31" s="36" t="s">
        <v>0</v>
      </c>
      <c r="G31" s="31" t="s">
        <v>19</v>
      </c>
      <c r="H31" s="31" t="s">
        <v>19</v>
      </c>
      <c r="I31" s="37" t="s">
        <v>2</v>
      </c>
      <c r="J31" s="37" t="s">
        <v>86</v>
      </c>
      <c r="K31" s="58" t="s">
        <v>1040</v>
      </c>
      <c r="L31" s="92" t="s">
        <v>1041</v>
      </c>
      <c r="M31" s="57" t="s">
        <v>1042</v>
      </c>
      <c r="N31" s="29" t="s">
        <v>1043</v>
      </c>
      <c r="O31" s="143"/>
      <c r="P31" s="35">
        <v>4</v>
      </c>
      <c r="Q31" s="35">
        <v>2</v>
      </c>
    </row>
    <row r="32" spans="2:17" ht="195.5" outlineLevel="1" x14ac:dyDescent="0.35">
      <c r="B32" s="32">
        <v>35</v>
      </c>
      <c r="C32" s="36" t="str">
        <f>IF(E32&lt;&gt;"",(CONCATENATE("GOPE",TEXT(B32,"000?"),J32,"-",P32)),"")</f>
        <v>GOPE0035D-3</v>
      </c>
      <c r="D32" s="29" t="s">
        <v>1044</v>
      </c>
      <c r="E32" s="30" t="s">
        <v>1045</v>
      </c>
      <c r="F32" s="36" t="s">
        <v>0</v>
      </c>
      <c r="G32" s="31" t="s">
        <v>19</v>
      </c>
      <c r="H32" s="31" t="s">
        <v>19</v>
      </c>
      <c r="I32" s="37" t="s">
        <v>2</v>
      </c>
      <c r="J32" s="33" t="s">
        <v>17</v>
      </c>
      <c r="K32" s="30" t="s">
        <v>1046</v>
      </c>
      <c r="L32" s="29" t="s">
        <v>1047</v>
      </c>
      <c r="M32" s="30" t="s">
        <v>1048</v>
      </c>
      <c r="N32" s="29" t="s">
        <v>1049</v>
      </c>
      <c r="O32" s="143"/>
      <c r="P32" s="35">
        <v>3</v>
      </c>
      <c r="Q32" s="35">
        <v>1</v>
      </c>
    </row>
    <row r="33" spans="1:17" x14ac:dyDescent="0.35">
      <c r="B33" s="49" t="s">
        <v>1050</v>
      </c>
      <c r="C33" s="49"/>
      <c r="D33" s="49"/>
      <c r="E33" s="49"/>
      <c r="F33" s="49"/>
      <c r="G33" s="49"/>
      <c r="H33" s="49"/>
      <c r="I33" s="91"/>
      <c r="J33" s="91"/>
      <c r="K33" s="49"/>
      <c r="L33" s="49"/>
      <c r="M33" s="49"/>
      <c r="N33" s="49"/>
      <c r="O33" s="5"/>
      <c r="P33" s="28"/>
      <c r="Q33" s="28"/>
    </row>
    <row r="34" spans="1:17" ht="322" outlineLevel="1" x14ac:dyDescent="0.35">
      <c r="B34" s="36">
        <v>41</v>
      </c>
      <c r="C34" s="36" t="str">
        <f>IF(E34&lt;&gt;"",(CONCATENATE("GOPE",TEXT(B34,"000?"),J34,"-",P34)),"")</f>
        <v>GOPE0041C-4</v>
      </c>
      <c r="D34" s="30" t="s">
        <v>1051</v>
      </c>
      <c r="E34" s="30" t="s">
        <v>1052</v>
      </c>
      <c r="F34" s="36" t="s">
        <v>0</v>
      </c>
      <c r="G34" s="41" t="s">
        <v>19</v>
      </c>
      <c r="H34" s="41" t="s">
        <v>19</v>
      </c>
      <c r="I34" s="37" t="s">
        <v>2</v>
      </c>
      <c r="J34" s="37" t="s">
        <v>86</v>
      </c>
      <c r="K34" s="46" t="s">
        <v>1053</v>
      </c>
      <c r="L34" s="30" t="s">
        <v>1054</v>
      </c>
      <c r="M34" s="46" t="s">
        <v>1055</v>
      </c>
      <c r="N34" s="46" t="s">
        <v>1056</v>
      </c>
      <c r="O34" s="143"/>
      <c r="P34" s="43">
        <v>4</v>
      </c>
      <c r="Q34" s="43">
        <v>1</v>
      </c>
    </row>
    <row r="35" spans="1:17" ht="299" outlineLevel="1" x14ac:dyDescent="0.35">
      <c r="B35" s="36">
        <v>42</v>
      </c>
      <c r="C35" s="36" t="str">
        <f>IF(E35&lt;&gt;"",(CONCATENATE("GOPE",TEXT(B35,"000?"),J35,"-",P35)),"")</f>
        <v>GOPE0042C-3</v>
      </c>
      <c r="D35" s="46" t="s">
        <v>1057</v>
      </c>
      <c r="E35" s="30" t="s">
        <v>1058</v>
      </c>
      <c r="F35" s="36" t="s">
        <v>0</v>
      </c>
      <c r="G35" s="41" t="s">
        <v>19</v>
      </c>
      <c r="H35" s="41" t="s">
        <v>19</v>
      </c>
      <c r="I35" s="37" t="s">
        <v>2</v>
      </c>
      <c r="J35" s="37" t="s">
        <v>86</v>
      </c>
      <c r="K35" s="46" t="s">
        <v>1059</v>
      </c>
      <c r="L35" s="30" t="s">
        <v>1060</v>
      </c>
      <c r="M35" s="46" t="s">
        <v>1061</v>
      </c>
      <c r="N35" s="30" t="s">
        <v>1062</v>
      </c>
      <c r="O35" s="143"/>
      <c r="P35" s="43">
        <v>3</v>
      </c>
      <c r="Q35" s="43">
        <v>1</v>
      </c>
    </row>
    <row r="36" spans="1:17" x14ac:dyDescent="0.35">
      <c r="B36" s="49" t="s">
        <v>1063</v>
      </c>
      <c r="C36" s="49"/>
      <c r="D36" s="49"/>
      <c r="E36" s="49"/>
      <c r="F36" s="49"/>
      <c r="G36" s="49"/>
      <c r="H36" s="49"/>
      <c r="I36" s="91"/>
      <c r="J36" s="91"/>
      <c r="K36" s="49"/>
      <c r="L36" s="49"/>
      <c r="M36" s="49"/>
      <c r="N36" s="49"/>
      <c r="O36" s="5"/>
      <c r="P36" s="28"/>
      <c r="Q36" s="28"/>
    </row>
    <row r="37" spans="1:17" s="59" customFormat="1" ht="57.5" outlineLevel="1" x14ac:dyDescent="0.35">
      <c r="A37" s="1"/>
      <c r="B37" s="36">
        <v>74</v>
      </c>
      <c r="C37" s="30" t="str">
        <f>IF(E37&lt;&gt;"",(CONCATENATE("GOPE",TEXT(B37,"000?"),J37,"-",P37)),"")</f>
        <v>GOPE0074C-3</v>
      </c>
      <c r="D37" s="30" t="s">
        <v>1064</v>
      </c>
      <c r="E37" s="30" t="s">
        <v>1065</v>
      </c>
      <c r="F37" s="36" t="s">
        <v>9</v>
      </c>
      <c r="G37" s="41" t="s">
        <v>19</v>
      </c>
      <c r="H37" s="41" t="s">
        <v>19</v>
      </c>
      <c r="I37" s="37" t="s">
        <v>2</v>
      </c>
      <c r="J37" s="37" t="s">
        <v>86</v>
      </c>
      <c r="K37" s="30" t="s">
        <v>1066</v>
      </c>
      <c r="L37" s="30" t="s">
        <v>1067</v>
      </c>
      <c r="M37" s="30" t="s">
        <v>1068</v>
      </c>
      <c r="N37" s="46" t="s">
        <v>1069</v>
      </c>
      <c r="O37" s="143"/>
      <c r="P37" s="43">
        <v>3</v>
      </c>
      <c r="Q37" s="43">
        <v>1</v>
      </c>
    </row>
    <row r="38" spans="1:17" s="59" customFormat="1" ht="138" outlineLevel="1" x14ac:dyDescent="0.35">
      <c r="A38" s="1"/>
      <c r="B38" s="36">
        <v>81</v>
      </c>
      <c r="C38" s="30" t="str">
        <f>IF(E38&lt;&gt;"",(CONCATENATE("GOPE",TEXT(B38,"000?"),J38,"-",P38)),"")</f>
        <v>GOPE0081C-0</v>
      </c>
      <c r="D38" s="30" t="s">
        <v>1070</v>
      </c>
      <c r="E38" s="30" t="s">
        <v>1071</v>
      </c>
      <c r="F38" s="36" t="s">
        <v>9</v>
      </c>
      <c r="G38" s="41" t="s">
        <v>19</v>
      </c>
      <c r="H38" s="41" t="s">
        <v>123</v>
      </c>
      <c r="I38" s="37" t="s">
        <v>2</v>
      </c>
      <c r="J38" s="37" t="s">
        <v>86</v>
      </c>
      <c r="K38" s="30" t="s">
        <v>1072</v>
      </c>
      <c r="L38" s="30" t="s">
        <v>1073</v>
      </c>
      <c r="M38" s="30" t="s">
        <v>1074</v>
      </c>
      <c r="N38" s="46" t="s">
        <v>1075</v>
      </c>
      <c r="O38" s="143"/>
      <c r="P38" s="43">
        <v>0</v>
      </c>
      <c r="Q38" s="43">
        <v>1</v>
      </c>
    </row>
    <row r="39" spans="1:17" x14ac:dyDescent="0.35">
      <c r="B39" s="49" t="s">
        <v>1076</v>
      </c>
      <c r="C39" s="49"/>
      <c r="D39" s="49"/>
      <c r="E39" s="49"/>
      <c r="F39" s="49"/>
      <c r="G39" s="49"/>
      <c r="H39" s="49"/>
      <c r="I39" s="91"/>
      <c r="J39" s="91"/>
      <c r="K39" s="49"/>
      <c r="L39" s="49"/>
      <c r="M39" s="49"/>
      <c r="N39" s="49"/>
      <c r="O39" s="5"/>
      <c r="P39" s="28"/>
      <c r="Q39" s="28"/>
    </row>
    <row r="40" spans="1:17" ht="149.5" outlineLevel="1" x14ac:dyDescent="0.35">
      <c r="B40" s="36">
        <v>55</v>
      </c>
      <c r="C40" s="36" t="str">
        <f>IF(E40&lt;&gt;"",(CONCATENATE("GOPE",TEXT(B40,"000?"),J40,"-",P40)),"")</f>
        <v>GOPE0055B-3</v>
      </c>
      <c r="D40" s="30" t="s">
        <v>1077</v>
      </c>
      <c r="E40" s="57" t="s">
        <v>1078</v>
      </c>
      <c r="F40" s="36" t="s">
        <v>0</v>
      </c>
      <c r="G40" s="41" t="s">
        <v>19</v>
      </c>
      <c r="H40" s="41" t="s">
        <v>19</v>
      </c>
      <c r="I40" s="37" t="s">
        <v>2</v>
      </c>
      <c r="J40" s="37" t="s">
        <v>14</v>
      </c>
      <c r="K40" s="57" t="s">
        <v>1079</v>
      </c>
      <c r="L40" s="57" t="s">
        <v>1080</v>
      </c>
      <c r="M40" s="57" t="s">
        <v>1081</v>
      </c>
      <c r="N40" s="30" t="s">
        <v>1082</v>
      </c>
      <c r="O40" s="143"/>
      <c r="P40" s="43">
        <v>3</v>
      </c>
      <c r="Q40" s="43">
        <v>1</v>
      </c>
    </row>
    <row r="41" spans="1:17" ht="103.5" outlineLevel="1" x14ac:dyDescent="0.35">
      <c r="B41" s="36">
        <v>59</v>
      </c>
      <c r="C41" s="36" t="str">
        <f>IF(E41&lt;&gt;"",(CONCATENATE("GOPE",TEXT(B41,"000?"),J41,"-",P41)),"")</f>
        <v>GOPE0059B-3</v>
      </c>
      <c r="D41" s="30" t="s">
        <v>1083</v>
      </c>
      <c r="E41" s="30" t="s">
        <v>1084</v>
      </c>
      <c r="F41" s="36" t="s">
        <v>0</v>
      </c>
      <c r="G41" s="41" t="s">
        <v>19</v>
      </c>
      <c r="H41" s="41" t="s">
        <v>123</v>
      </c>
      <c r="I41" s="37" t="s">
        <v>2</v>
      </c>
      <c r="J41" s="37" t="s">
        <v>14</v>
      </c>
      <c r="K41" s="30" t="s">
        <v>1085</v>
      </c>
      <c r="L41" s="46" t="s">
        <v>1086</v>
      </c>
      <c r="M41" s="46" t="s">
        <v>1087</v>
      </c>
      <c r="N41" s="30" t="s">
        <v>1088</v>
      </c>
      <c r="O41" s="143"/>
      <c r="P41" s="43">
        <v>3</v>
      </c>
      <c r="Q41" s="43">
        <v>1</v>
      </c>
    </row>
    <row r="42" spans="1:17" ht="122.15" customHeight="1" outlineLevel="1" x14ac:dyDescent="0.35">
      <c r="B42" s="36">
        <v>60</v>
      </c>
      <c r="C42" s="36" t="str">
        <f>IF(E42&lt;&gt;"",(CONCATENATE("GOPE",TEXT(B42,"000?"),J42,"-",P42)),"")</f>
        <v>GOPE0060E-4</v>
      </c>
      <c r="D42" s="30" t="s">
        <v>1089</v>
      </c>
      <c r="E42" s="30" t="s">
        <v>1090</v>
      </c>
      <c r="F42" s="36" t="s">
        <v>0</v>
      </c>
      <c r="G42" s="41" t="s">
        <v>19</v>
      </c>
      <c r="H42" s="41" t="s">
        <v>123</v>
      </c>
      <c r="I42" s="37" t="s">
        <v>3</v>
      </c>
      <c r="J42" s="37" t="s">
        <v>89</v>
      </c>
      <c r="K42" s="30" t="s">
        <v>1091</v>
      </c>
      <c r="L42" s="46" t="s">
        <v>1092</v>
      </c>
      <c r="M42" s="30" t="s">
        <v>1093</v>
      </c>
      <c r="N42" s="30" t="s">
        <v>1094</v>
      </c>
      <c r="O42" s="143"/>
      <c r="P42" s="43">
        <v>4</v>
      </c>
      <c r="Q42" s="43">
        <v>1</v>
      </c>
    </row>
    <row r="43" spans="1:17" ht="122.15" customHeight="1" outlineLevel="1" x14ac:dyDescent="0.35">
      <c r="B43" s="36">
        <v>61</v>
      </c>
      <c r="C43" s="36" t="str">
        <f>IF(E43&lt;&gt;"",(CONCATENATE("GOPE",TEXT(B43,"000?"),J43,"-",P43)),"")</f>
        <v>GOPE0061B-3</v>
      </c>
      <c r="D43" s="30" t="s">
        <v>1095</v>
      </c>
      <c r="E43" s="30" t="s">
        <v>1096</v>
      </c>
      <c r="F43" s="36" t="s">
        <v>0</v>
      </c>
      <c r="G43" s="41" t="s">
        <v>19</v>
      </c>
      <c r="H43" s="41" t="s">
        <v>123</v>
      </c>
      <c r="I43" s="37" t="s">
        <v>2</v>
      </c>
      <c r="J43" s="37" t="s">
        <v>14</v>
      </c>
      <c r="K43" s="30" t="s">
        <v>1097</v>
      </c>
      <c r="L43" s="46" t="s">
        <v>1098</v>
      </c>
      <c r="M43" s="30" t="s">
        <v>1099</v>
      </c>
      <c r="N43" s="30" t="s">
        <v>1100</v>
      </c>
      <c r="O43" s="143"/>
      <c r="P43" s="43">
        <v>3</v>
      </c>
      <c r="Q43" s="43">
        <v>1</v>
      </c>
    </row>
    <row r="44" spans="1:17" ht="109.4" customHeight="1" outlineLevel="1" x14ac:dyDescent="0.35">
      <c r="B44" s="36">
        <v>62</v>
      </c>
      <c r="C44" s="36" t="str">
        <f>IF(E44&lt;&gt;"",(CONCATENATE("GOPE",TEXT(B44,"000?"),J44,"-",P44)),"")</f>
        <v>GOPE0062B-3</v>
      </c>
      <c r="D44" s="30" t="s">
        <v>1101</v>
      </c>
      <c r="E44" s="30" t="s">
        <v>1102</v>
      </c>
      <c r="F44" s="36" t="s">
        <v>9</v>
      </c>
      <c r="G44" s="41" t="s">
        <v>123</v>
      </c>
      <c r="H44" s="41" t="s">
        <v>19</v>
      </c>
      <c r="I44" s="37" t="s">
        <v>2</v>
      </c>
      <c r="J44" s="37" t="s">
        <v>14</v>
      </c>
      <c r="K44" s="46" t="s">
        <v>1103</v>
      </c>
      <c r="L44" s="34" t="s">
        <v>1104</v>
      </c>
      <c r="M44" s="30" t="s">
        <v>1105</v>
      </c>
      <c r="N44" s="30" t="s">
        <v>1106</v>
      </c>
      <c r="O44" s="143"/>
      <c r="P44" s="43">
        <v>3</v>
      </c>
      <c r="Q44" s="43">
        <v>1</v>
      </c>
    </row>
    <row r="45" spans="1:17" x14ac:dyDescent="0.35">
      <c r="B45" s="49" t="s">
        <v>1107</v>
      </c>
      <c r="C45" s="49"/>
      <c r="D45" s="49"/>
      <c r="E45" s="49"/>
      <c r="F45" s="49"/>
      <c r="G45" s="49"/>
      <c r="H45" s="49"/>
      <c r="I45" s="91"/>
      <c r="J45" s="91"/>
      <c r="K45" s="49"/>
      <c r="L45" s="49"/>
      <c r="M45" s="49"/>
      <c r="N45" s="49"/>
      <c r="O45" s="5"/>
      <c r="P45" s="28"/>
      <c r="Q45" s="28"/>
    </row>
    <row r="46" spans="1:17" ht="108.65" customHeight="1" outlineLevel="1" x14ac:dyDescent="0.35">
      <c r="B46" s="36">
        <v>66</v>
      </c>
      <c r="C46" s="36" t="str">
        <f>IF(E46&lt;&gt;"",(CONCATENATE("GOPE",TEXT(B46,"000?"),J46,"-",P46)),"")</f>
        <v>GOPE0066E-4</v>
      </c>
      <c r="D46" s="30" t="s">
        <v>1108</v>
      </c>
      <c r="E46" s="30" t="s">
        <v>1109</v>
      </c>
      <c r="F46" s="36" t="s">
        <v>0</v>
      </c>
      <c r="G46" s="41" t="s">
        <v>19</v>
      </c>
      <c r="H46" s="41" t="s">
        <v>123</v>
      </c>
      <c r="I46" s="37" t="s">
        <v>3</v>
      </c>
      <c r="J46" s="37" t="s">
        <v>89</v>
      </c>
      <c r="K46" s="30" t="s">
        <v>1110</v>
      </c>
      <c r="L46" s="30" t="s">
        <v>1111</v>
      </c>
      <c r="M46" s="30" t="s">
        <v>1112</v>
      </c>
      <c r="N46" s="30" t="s">
        <v>1113</v>
      </c>
      <c r="O46" s="143"/>
      <c r="P46" s="43">
        <v>4</v>
      </c>
      <c r="Q46" s="43">
        <v>1</v>
      </c>
    </row>
    <row r="47" spans="1:17" ht="108.65" customHeight="1" outlineLevel="1" x14ac:dyDescent="0.35">
      <c r="B47" s="36">
        <v>68</v>
      </c>
      <c r="C47" s="36" t="str">
        <f>IF(E47&lt;&gt;"",(CONCATENATE("GOPE",TEXT(B47,"000?"),J47,"-",P47)),"")</f>
        <v>GOPE0068B-4</v>
      </c>
      <c r="D47" s="30" t="s">
        <v>1114</v>
      </c>
      <c r="E47" s="30" t="s">
        <v>1115</v>
      </c>
      <c r="F47" s="36" t="s">
        <v>0</v>
      </c>
      <c r="G47" s="41" t="s">
        <v>19</v>
      </c>
      <c r="H47" s="41" t="s">
        <v>123</v>
      </c>
      <c r="I47" s="37" t="s">
        <v>2</v>
      </c>
      <c r="J47" s="37" t="s">
        <v>14</v>
      </c>
      <c r="K47" s="30" t="s">
        <v>1116</v>
      </c>
      <c r="L47" s="30" t="s">
        <v>1117</v>
      </c>
      <c r="M47" s="30" t="s">
        <v>1118</v>
      </c>
      <c r="N47" s="30" t="s">
        <v>1113</v>
      </c>
      <c r="O47" s="143"/>
      <c r="P47" s="43">
        <v>4</v>
      </c>
      <c r="Q47" s="43">
        <v>1</v>
      </c>
    </row>
    <row r="48" spans="1:17" ht="184" outlineLevel="1" x14ac:dyDescent="0.35">
      <c r="B48" s="36">
        <v>71</v>
      </c>
      <c r="C48" s="36" t="str">
        <f>IF(E48&lt;&gt;"",(CONCATENATE("GOPE",TEXT(B48,"000?"),J48,"-",P48)),"")</f>
        <v>GOPE0071C-3</v>
      </c>
      <c r="D48" s="30" t="s">
        <v>1119</v>
      </c>
      <c r="E48" s="30" t="s">
        <v>1120</v>
      </c>
      <c r="F48" s="36" t="s">
        <v>0</v>
      </c>
      <c r="G48" s="41" t="s">
        <v>19</v>
      </c>
      <c r="H48" s="41" t="s">
        <v>19</v>
      </c>
      <c r="I48" s="37" t="s">
        <v>2</v>
      </c>
      <c r="J48" s="37" t="s">
        <v>86</v>
      </c>
      <c r="K48" s="30" t="s">
        <v>1121</v>
      </c>
      <c r="L48" s="30" t="s">
        <v>1122</v>
      </c>
      <c r="M48" s="30" t="s">
        <v>1123</v>
      </c>
      <c r="N48" s="30" t="s">
        <v>1124</v>
      </c>
      <c r="O48" s="143"/>
      <c r="P48" s="43">
        <v>3</v>
      </c>
      <c r="Q48" s="43">
        <v>1</v>
      </c>
    </row>
    <row r="49" spans="2:17" x14ac:dyDescent="0.35">
      <c r="B49" s="49" t="s">
        <v>1125</v>
      </c>
      <c r="C49" s="49"/>
      <c r="D49" s="49"/>
      <c r="E49" s="49"/>
      <c r="F49" s="49"/>
      <c r="G49" s="49"/>
      <c r="H49" s="49"/>
      <c r="I49" s="91"/>
      <c r="J49" s="91"/>
      <c r="K49" s="49"/>
      <c r="L49" s="49"/>
      <c r="M49" s="49"/>
      <c r="N49" s="49"/>
      <c r="O49" s="5"/>
      <c r="P49" s="28"/>
      <c r="Q49" s="28"/>
    </row>
    <row r="50" spans="2:17" ht="126.5" outlineLevel="1" x14ac:dyDescent="0.35">
      <c r="B50" s="36">
        <v>45</v>
      </c>
      <c r="C50" s="36" t="str">
        <f>IF(E50&lt;&gt;"",(CONCATENATE("GOPE",TEXT(B50,"000?"),J50,"-",P50)),"")</f>
        <v>GOPE0045C-4</v>
      </c>
      <c r="D50" s="141" t="s">
        <v>1126</v>
      </c>
      <c r="E50" s="46" t="s">
        <v>1127</v>
      </c>
      <c r="F50" s="36" t="s">
        <v>0</v>
      </c>
      <c r="G50" s="41" t="s">
        <v>19</v>
      </c>
      <c r="H50" s="41" t="s">
        <v>19</v>
      </c>
      <c r="I50" s="37" t="s">
        <v>2</v>
      </c>
      <c r="J50" s="37" t="s">
        <v>86</v>
      </c>
      <c r="K50" s="46" t="s">
        <v>1128</v>
      </c>
      <c r="L50" s="46" t="s">
        <v>1129</v>
      </c>
      <c r="M50" s="46" t="s">
        <v>1130</v>
      </c>
      <c r="N50" s="30" t="s">
        <v>1131</v>
      </c>
      <c r="O50" s="143"/>
      <c r="P50" s="43">
        <v>4</v>
      </c>
      <c r="Q50" s="43">
        <v>1</v>
      </c>
    </row>
    <row r="51" spans="2:17" s="1" customFormat="1" x14ac:dyDescent="0.35">
      <c r="C51" s="60"/>
      <c r="M51" s="48"/>
    </row>
    <row r="52" spans="2:17" s="1" customFormat="1" x14ac:dyDescent="0.35">
      <c r="M52" s="48"/>
    </row>
    <row r="53" spans="2:17" s="1" customFormat="1" x14ac:dyDescent="0.35">
      <c r="M53" s="48"/>
    </row>
    <row r="54" spans="2:17" s="1" customFormat="1" x14ac:dyDescent="0.35">
      <c r="M54" s="48"/>
    </row>
  </sheetData>
  <autoFilter ref="B2:P50" xr:uid="{00000000-0001-0000-0100-000000000000}">
    <filterColumn colId="5" showButton="0"/>
  </autoFilter>
  <mergeCells count="17">
    <mergeCell ref="M2:M3"/>
    <mergeCell ref="N2:N3"/>
    <mergeCell ref="Q2:Q3"/>
    <mergeCell ref="P2:P3"/>
    <mergeCell ref="O2:O3"/>
    <mergeCell ref="B1:C1"/>
    <mergeCell ref="D1:M1"/>
    <mergeCell ref="B2:B3"/>
    <mergeCell ref="C2:C3"/>
    <mergeCell ref="D2:D3"/>
    <mergeCell ref="E2:E3"/>
    <mergeCell ref="F2:F3"/>
    <mergeCell ref="G2:H2"/>
    <mergeCell ref="I2:I3"/>
    <mergeCell ref="L2:L3"/>
    <mergeCell ref="J2:J3"/>
    <mergeCell ref="K2:K3"/>
  </mergeCells>
  <conditionalFormatting sqref="P5:Q7 P9:Q15 P17:Q28 P34:Q35 P37:Q38 P40:Q44">
    <cfRule type="cellIs" dxfId="11" priority="4" operator="equal">
      <formula>"Não Aplicável"</formula>
    </cfRule>
    <cfRule type="cellIs" dxfId="10" priority="5" operator="equal">
      <formula>"Não-Conforme"</formula>
    </cfRule>
    <cfRule type="cellIs" dxfId="9" priority="6" operator="equal">
      <formula>"Conforme"</formula>
    </cfRule>
  </conditionalFormatting>
  <conditionalFormatting sqref="P30:Q32">
    <cfRule type="cellIs" dxfId="8" priority="13" operator="equal">
      <formula>"Não Aplicável"</formula>
    </cfRule>
    <cfRule type="cellIs" dxfId="7" priority="14" operator="equal">
      <formula>"Não-Conforme"</formula>
    </cfRule>
    <cfRule type="cellIs" dxfId="6" priority="15" operator="equal">
      <formula>"Conforme"</formula>
    </cfRule>
  </conditionalFormatting>
  <conditionalFormatting sqref="P46:Q48">
    <cfRule type="cellIs" dxfId="5" priority="1" operator="equal">
      <formula>"Não Aplicável"</formula>
    </cfRule>
    <cfRule type="cellIs" dxfId="4" priority="2" operator="equal">
      <formula>"Não-Conforme"</formula>
    </cfRule>
    <cfRule type="cellIs" dxfId="3" priority="3" operator="equal">
      <formula>"Conforme"</formula>
    </cfRule>
  </conditionalFormatting>
  <conditionalFormatting sqref="P50:Q50">
    <cfRule type="cellIs" dxfId="2" priority="100" operator="equal">
      <formula>"Não Aplicável"</formula>
    </cfRule>
    <cfRule type="cellIs" dxfId="1" priority="101" operator="equal">
      <formula>"Não-Conforme"</formula>
    </cfRule>
    <cfRule type="cellIs" dxfId="0" priority="102" operator="equal">
      <formula>"Conforme"</formula>
    </cfRule>
  </conditionalFormatting>
  <dataValidations count="4">
    <dataValidation type="list" showInputMessage="1" showErrorMessage="1" sqref="G30:H32 G50:H50 G37:H38 G17:H28 G5:H7 G34:H35 G9:H15 G40:H44 G46:H48" xr:uid="{5E9E56AA-5274-4F74-A6AE-2BD301A37083}">
      <formula1>Marcador</formula1>
    </dataValidation>
    <dataValidation type="list" allowBlank="1" showInputMessage="1" showErrorMessage="1" errorTitle="Não é possível a digitação!" error="Escolha uma das opções da lista suspensa. A - Crítica, B-Grave, C-Moderada, D-Leve, E-Excelência." sqref="J9:J15 J5:J7 J34:J35 J37:J38 J30:J32 J17:J28 J50 J40:J44 J46:J48" xr:uid="{0D27E350-98EB-42DF-8B7F-63825F7ED966}">
      <formula1>Criticidade</formula1>
    </dataValidation>
    <dataValidation type="list" allowBlank="1" showInputMessage="1" showErrorMessage="1" errorTitle="Não é possível a digitação!" error="Escolha uma das opções da lista suspensa. Base e U.M, Somente Base, Somente U.M." sqref="F37:F38 F5:F7 F46:F48 F50 F40:F44 F30:F32 F9:F15 F34:F35 F17:F28" xr:uid="{F06C85E9-8C99-42D6-82B8-2444BE7DB92E}">
      <formula1>Lista_local</formula1>
    </dataValidation>
    <dataValidation type="list" allowBlank="1" showInputMessage="1" showErrorMessage="1" errorTitle="Não é possível a digitação!" error="Escolha uma das opções da lista suspensa. PQ - Pré Qualificação; EX-Excelência." sqref="I30:I32 I34:I35 I9:I15 I46:I48 I37:I38 I17:I28 I50 I40:I44 I5:I7" xr:uid="{15D9F1F2-080B-4737-B399-D9F8B90D4848}">
      <formula1>Tipo_Requisito</formula1>
    </dataValidation>
  </dataValidations>
  <pageMargins left="0.23622047244094491" right="0.23622047244094491" top="0.35433070866141736" bottom="0.35433070866141736" header="0.31496062992125984" footer="0.31496062992125984"/>
  <pageSetup paperSize="8" scale="50" fitToHeight="0" orientation="landscape" r:id="rId1"/>
  <headerFooter>
    <oddFooter>&amp;C&amp;"Calibri"&amp;11&amp;K000000&amp;L&amp;1#&amp;"Trebuchet MS"&amp;9&amp;K737373PÚBLICA</oddFooter>
  </headerFooter>
  <rowBreaks count="3" manualBreakCount="3">
    <brk id="38" min="1" max="25" man="1"/>
    <brk id="44" min="1" max="25" man="1"/>
    <brk id="48" min="1"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700722A701A39418922A947B6798726" ma:contentTypeVersion="19" ma:contentTypeDescription="Crie um novo documento." ma:contentTypeScope="" ma:versionID="e2210d57a0d9197988ade50b52c85f87">
  <xsd:schema xmlns:xsd="http://www.w3.org/2001/XMLSchema" xmlns:xs="http://www.w3.org/2001/XMLSchema" xmlns:p="http://schemas.microsoft.com/office/2006/metadata/properties" xmlns:ns2="e9cabfa7-7313-4a2b-89fa-58574c404436" xmlns:ns3="222d69de-66ef-4adb-874f-7546b117c70b" targetNamespace="http://schemas.microsoft.com/office/2006/metadata/properties" ma:root="true" ma:fieldsID="3b0acc9f55797ee4da2c8da5e3816140" ns2:_="" ns3:_="">
    <xsd:import namespace="e9cabfa7-7313-4a2b-89fa-58574c404436"/>
    <xsd:import namespace="222d69de-66ef-4adb-874f-7546b117c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abfa7-7313-4a2b-89fa-58574c404436"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3bd3866-b53a-4d12-b78d-08f0164029f0}" ma:internalName="TaxCatchAll" ma:showField="CatchAllData" ma:web="e9cabfa7-7313-4a2b-89fa-58574c4044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2d69de-66ef-4adb-874f-7546b117c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d566a8fd-94ed-4d49-8999-3a54f140f05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22d69de-66ef-4adb-874f-7546b117c70b">
      <Terms xmlns="http://schemas.microsoft.com/office/infopath/2007/PartnerControls"/>
    </lcf76f155ced4ddcb4097134ff3c332f>
    <TaxCatchAll xmlns="e9cabfa7-7313-4a2b-89fa-58574c404436" xsi:nil="true"/>
  </documentManagement>
</p:properties>
</file>

<file path=customXml/itemProps1.xml><?xml version="1.0" encoding="utf-8"?>
<ds:datastoreItem xmlns:ds="http://schemas.openxmlformats.org/officeDocument/2006/customXml" ds:itemID="{AAB1C7E3-0CB9-4536-A76C-F8F0E7725C9E}">
  <ds:schemaRefs>
    <ds:schemaRef ds:uri="http://schemas.microsoft.com/sharepoint/v3/contenttype/forms"/>
  </ds:schemaRefs>
</ds:datastoreItem>
</file>

<file path=customXml/itemProps2.xml><?xml version="1.0" encoding="utf-8"?>
<ds:datastoreItem xmlns:ds="http://schemas.openxmlformats.org/officeDocument/2006/customXml" ds:itemID="{3C8F05A5-3CDE-412F-ACCC-0DE6A85B2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abfa7-7313-4a2b-89fa-58574c404436"/>
    <ds:schemaRef ds:uri="222d69de-66ef-4adb-874f-7546b117c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4C84B1-F222-4B76-B819-3651C3938243}">
  <ds:schemaRefs>
    <ds:schemaRef ds:uri="http://purl.org/dc/elements/1.1/"/>
    <ds:schemaRef ds:uri="http://purl.org/dc/terms/"/>
    <ds:schemaRef ds:uri="222d69de-66ef-4adb-874f-7546b117c70b"/>
    <ds:schemaRef ds:uri="http://www.w3.org/XML/1998/namespace"/>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e9cabfa7-7313-4a2b-89fa-58574c404436"/>
  </ds:schemaRefs>
</ds:datastoreItem>
</file>

<file path=docMetadata/LabelInfo.xml><?xml version="1.0" encoding="utf-8"?>
<clbl:labelList xmlns:clbl="http://schemas.microsoft.com/office/2020/mipLabelMetadata">
  <clbl:label id="{140b9f7d-8e3a-482f-9702-4b7ffc40985a}" enabled="1" method="Privileged" siteId="{5b6f6241-9a57-4be4-8e50-1dfa72e79a5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1</vt:i4>
      </vt:variant>
    </vt:vector>
  </HeadingPairs>
  <TitlesOfParts>
    <vt:vector size="11" baseType="lpstr">
      <vt:lpstr>Self</vt:lpstr>
      <vt:lpstr>Base and Units</vt:lpstr>
      <vt:lpstr>Scoring Criteria</vt:lpstr>
      <vt:lpstr>1. HR</vt:lpstr>
      <vt:lpstr>2. Suppliers</vt:lpstr>
      <vt:lpstr>3. Assets</vt:lpstr>
      <vt:lpstr>4. Integration</vt:lpstr>
      <vt:lpstr>5. SMS</vt:lpstr>
      <vt:lpstr>6. Operations</vt:lpstr>
      <vt:lpstr>Sheet1</vt:lpstr>
      <vt:lpstr>'5. SMS'!Area_de_impressao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Thiago PORTO ALEGRE MUNIZ</dc:creator>
  <cp:keywords/>
  <dc:description/>
  <cp:lastModifiedBy>Raphael Gomes da Silva - PrestServ</cp:lastModifiedBy>
  <cp:revision/>
  <dcterms:created xsi:type="dcterms:W3CDTF">2020-08-26T14:23:29Z</dcterms:created>
  <dcterms:modified xsi:type="dcterms:W3CDTF">2026-04-15T17:27:55Z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175487-42af-4492-84fe-2b4054e011bd_Enabled">
    <vt:lpwstr>true</vt:lpwstr>
  </property>
  <property fmtid="{D5CDD505-2E9C-101B-9397-08002B2CF9AE}" pid="3" name="MSIP_Label_a6175487-42af-4492-84fe-2b4054e011bd_SetDate">
    <vt:lpwstr>2020-08-26T14:28:39Z</vt:lpwstr>
  </property>
  <property fmtid="{D5CDD505-2E9C-101B-9397-08002B2CF9AE}" pid="4" name="MSIP_Label_a6175487-42af-4492-84fe-2b4054e011bd_Method">
    <vt:lpwstr>Privileged</vt:lpwstr>
  </property>
  <property fmtid="{D5CDD505-2E9C-101B-9397-08002B2CF9AE}" pid="5" name="MSIP_Label_a6175487-42af-4492-84fe-2b4054e011bd_Name">
    <vt:lpwstr>Public</vt:lpwstr>
  </property>
  <property fmtid="{D5CDD505-2E9C-101B-9397-08002B2CF9AE}" pid="6" name="MSIP_Label_a6175487-42af-4492-84fe-2b4054e011bd_SiteId">
    <vt:lpwstr>76e3e3ff-fce0-45ec-a946-bc44d69a9b7e</vt:lpwstr>
  </property>
  <property fmtid="{D5CDD505-2E9C-101B-9397-08002B2CF9AE}" pid="7" name="MSIP_Label_a6175487-42af-4492-84fe-2b4054e011bd_ActionId">
    <vt:lpwstr>1ffd8652-e3fa-407d-956b-0000997f37b3</vt:lpwstr>
  </property>
  <property fmtid="{D5CDD505-2E9C-101B-9397-08002B2CF9AE}" pid="8" name="MSIP_Label_a6175487-42af-4492-84fe-2b4054e011bd_ContentBits">
    <vt:lpwstr>0</vt:lpwstr>
  </property>
  <property fmtid="{D5CDD505-2E9C-101B-9397-08002B2CF9AE}" pid="9" name="ContentTypeId">
    <vt:lpwstr>0x010100B700722A701A39418922A947B6798726</vt:lpwstr>
  </property>
  <property fmtid="{D5CDD505-2E9C-101B-9397-08002B2CF9AE}" pid="10" name="Order">
    <vt:r8>595000</vt:r8>
  </property>
  <property fmtid="{D5CDD505-2E9C-101B-9397-08002B2CF9AE}" pid="11" name="xd_ProgID">
    <vt:lpwstr/>
  </property>
  <property fmtid="{D5CDD505-2E9C-101B-9397-08002B2CF9AE}" pid="12" name="MediaServiceImageTags">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y fmtid="{D5CDD505-2E9C-101B-9397-08002B2CF9AE}" pid="18" name="MSIP_Label_140b9f7d-8e3a-482f-9702-4b7ffc40985a_Enabled">
    <vt:lpwstr>true</vt:lpwstr>
  </property>
  <property fmtid="{D5CDD505-2E9C-101B-9397-08002B2CF9AE}" pid="19" name="MSIP_Label_140b9f7d-8e3a-482f-9702-4b7ffc40985a_SetDate">
    <vt:lpwstr>2024-01-30T16:16:53Z</vt:lpwstr>
  </property>
  <property fmtid="{D5CDD505-2E9C-101B-9397-08002B2CF9AE}" pid="20" name="MSIP_Label_140b9f7d-8e3a-482f-9702-4b7ffc40985a_Method">
    <vt:lpwstr>Privileged</vt:lpwstr>
  </property>
  <property fmtid="{D5CDD505-2E9C-101B-9397-08002B2CF9AE}" pid="21" name="MSIP_Label_140b9f7d-8e3a-482f-9702-4b7ffc40985a_Name">
    <vt:lpwstr>Pública</vt:lpwstr>
  </property>
  <property fmtid="{D5CDD505-2E9C-101B-9397-08002B2CF9AE}" pid="22" name="MSIP_Label_140b9f7d-8e3a-482f-9702-4b7ffc40985a_SiteId">
    <vt:lpwstr>5b6f6241-9a57-4be4-8e50-1dfa72e79a57</vt:lpwstr>
  </property>
  <property fmtid="{D5CDD505-2E9C-101B-9397-08002B2CF9AE}" pid="23" name="MSIP_Label_140b9f7d-8e3a-482f-9702-4b7ffc40985a_ActionId">
    <vt:lpwstr>037b343c-4731-48be-91d0-a5dc8a6936dd</vt:lpwstr>
  </property>
  <property fmtid="{D5CDD505-2E9C-101B-9397-08002B2CF9AE}" pid="24" name="MSIP_Label_140b9f7d-8e3a-482f-9702-4b7ffc40985a_ContentBits">
    <vt:lpwstr>2</vt:lpwstr>
  </property>
</Properties>
</file>